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Информация для раскрытия" sheetId="7" r:id="rId1"/>
    <sheet name="1)" sheetId="1" r:id="rId2"/>
    <sheet name="2)" sheetId="3" r:id="rId3"/>
    <sheet name="3)" sheetId="2" r:id="rId4"/>
    <sheet name="4)" sheetId="11" r:id="rId5"/>
    <sheet name="6)" sheetId="12" r:id="rId6"/>
    <sheet name="5)" sheetId="8" r:id="rId7"/>
    <sheet name="7)" sheetId="10" r:id="rId8"/>
  </sheets>
  <externalReferences>
    <externalReference r:id="rId9"/>
  </externalReferences>
  <calcPr calcId="125725" refMode="R1C1"/>
</workbook>
</file>

<file path=xl/calcChain.xml><?xml version="1.0" encoding="utf-8"?>
<calcChain xmlns="http://schemas.openxmlformats.org/spreadsheetml/2006/main">
  <c r="C2" i="10"/>
  <c r="C6" i="12" l="1"/>
  <c r="E2" l="1"/>
  <c r="D2" i="10" s="1"/>
  <c r="H31" i="1" l="1"/>
  <c r="I31"/>
  <c r="J31"/>
  <c r="I39"/>
  <c r="J39"/>
  <c r="C39"/>
  <c r="D39"/>
  <c r="C31"/>
  <c r="D31"/>
  <c r="H27"/>
  <c r="I27"/>
  <c r="I35" s="1"/>
  <c r="J27"/>
  <c r="J35" s="1"/>
  <c r="G27"/>
  <c r="C35"/>
  <c r="D35"/>
  <c r="H35"/>
  <c r="H39"/>
  <c r="D12" i="10"/>
  <c r="C12"/>
  <c r="D2" i="3"/>
  <c r="G3" i="2" s="1"/>
  <c r="K27" i="1"/>
  <c r="K35" s="1"/>
  <c r="E35"/>
  <c r="F35"/>
  <c r="G35"/>
  <c r="B35"/>
  <c r="G23"/>
  <c r="C2" i="3" s="1"/>
  <c r="F3" i="2" s="1"/>
  <c r="G39" i="1"/>
  <c r="E39"/>
  <c r="B39"/>
  <c r="K38"/>
  <c r="F38"/>
  <c r="K37"/>
  <c r="F37"/>
  <c r="K36"/>
  <c r="F36"/>
  <c r="G31"/>
  <c r="E31"/>
  <c r="B31"/>
  <c r="K30"/>
  <c r="F30"/>
  <c r="K29"/>
  <c r="F29"/>
  <c r="K28"/>
  <c r="F28"/>
  <c r="D13"/>
  <c r="D8"/>
  <c r="D5"/>
  <c r="D4" s="1"/>
  <c r="E5"/>
  <c r="E4" s="1"/>
  <c r="E8"/>
  <c r="B8"/>
  <c r="F14"/>
  <c r="E13"/>
  <c r="B13"/>
  <c r="B5"/>
  <c r="B4" s="1"/>
  <c r="F17"/>
  <c r="F16"/>
  <c r="F15"/>
  <c r="F12"/>
  <c r="F11"/>
  <c r="F10"/>
  <c r="F9"/>
  <c r="F7"/>
  <c r="F6"/>
  <c r="F11" i="2"/>
  <c r="E11"/>
  <c r="D2" i="12" l="1"/>
  <c r="K39" i="1"/>
  <c r="F39"/>
  <c r="F31"/>
  <c r="K31"/>
  <c r="F13"/>
  <c r="F5"/>
  <c r="F4"/>
  <c r="F8"/>
</calcChain>
</file>

<file path=xl/sharedStrings.xml><?xml version="1.0" encoding="utf-8"?>
<sst xmlns="http://schemas.openxmlformats.org/spreadsheetml/2006/main" count="167" uniqueCount="145">
  <si>
    <t>Технологические нарушения в работе электрических сетей 6-110кВ</t>
  </si>
  <si>
    <t>Количество технологических нарушений</t>
  </si>
  <si>
    <t>Недоотпуск э/э, тыс.кВт*ч</t>
  </si>
  <si>
    <t>1 кв.</t>
  </si>
  <si>
    <t>3 кв.</t>
  </si>
  <si>
    <t>4 кв.</t>
  </si>
  <si>
    <t>год</t>
  </si>
  <si>
    <t>Шинная-1</t>
  </si>
  <si>
    <t>Шинная-2</t>
  </si>
  <si>
    <t>«Черемуховская»</t>
  </si>
  <si>
    <t>Продолжительность прекращениий передачи электрической энергии в работе электрических сетей 0,4-110кВ</t>
  </si>
  <si>
    <t>Продолжительность откл. в сетях 0,4 кВ, час</t>
  </si>
  <si>
    <t>Общая продолжительность откл. в сетях 0,4-110 кВ, час</t>
  </si>
  <si>
    <t>1. Объекты 110-35кВ</t>
  </si>
  <si>
    <t>№ п/п</t>
  </si>
  <si>
    <t>Наименование ПС 35-110 кВ</t>
  </si>
  <si>
    <t>Уровни напряжения ПС 35-110 кВ</t>
  </si>
  <si>
    <t>Установленная мощность существующих трансформаторов (МВА)</t>
  </si>
  <si>
    <t>Текущий резерв мощности для присоединения потребителей (по результатам максимальных контрольных замеров), МВА</t>
  </si>
  <si>
    <t>Планируемый резерв мощности на конец года с учетом присоединенных потребителей, заключенных договоров на технологическое присоединение, поданных заявок на технологическое присоединение и реализации планов капитальных вложений (инвестиционных программ), МВА</t>
  </si>
  <si>
    <t>1T</t>
  </si>
  <si>
    <t>2T</t>
  </si>
  <si>
    <t>с учетом присоединенных потребителей</t>
  </si>
  <si>
    <t>с учетом выданных технических условий</t>
  </si>
  <si>
    <t>"Черемуховская"</t>
  </si>
  <si>
    <t>110/6</t>
  </si>
  <si>
    <t>110/10</t>
  </si>
  <si>
    <t>110/10/6</t>
  </si>
  <si>
    <t>Квартал</t>
  </si>
  <si>
    <t>Всего</t>
  </si>
  <si>
    <t>Из них:</t>
  </si>
  <si>
    <t>По сетям 6/10 кВ</t>
  </si>
  <si>
    <t>По сетям 0.4 кВ</t>
  </si>
  <si>
    <t>По причине:</t>
  </si>
  <si>
    <t>Кабельное повреждение</t>
  </si>
  <si>
    <t>Станционное повреждение</t>
  </si>
  <si>
    <t>Срабатывание режимной автоматики и защиты</t>
  </si>
  <si>
    <t>Прочие</t>
  </si>
  <si>
    <t>Территориально:</t>
  </si>
  <si>
    <t>Мероприятия по устранению</t>
  </si>
  <si>
    <t>По причине аварийных отключений оборудования режим ограничения потребителей не вводился.</t>
  </si>
  <si>
    <t>Объем недопоставленной электрической энергии – нет.</t>
  </si>
  <si>
    <t>(выполненение  собственными структурными подразделеними)</t>
  </si>
  <si>
    <t>Наименование работ, месторасположение объектов</t>
  </si>
  <si>
    <t>Единица измерения</t>
  </si>
  <si>
    <t xml:space="preserve">Ввод объектов в ремонт               </t>
  </si>
  <si>
    <t>Вывод объекта из ремонта</t>
  </si>
  <si>
    <t>Кол-во</t>
  </si>
  <si>
    <t>1. Ремонт электрооборудования на ТП и РП:</t>
  </si>
  <si>
    <t>чел/ч</t>
  </si>
  <si>
    <t>2. Ремонт строительной части ТП и РП:</t>
  </si>
  <si>
    <t>3. Ремонт и наладка  масляных выключателей</t>
  </si>
  <si>
    <t>4. Ремонт силовых трансформаторов</t>
  </si>
  <si>
    <t>Порядок выполнения мероприятий, связанных с присоединением к сетям</t>
  </si>
  <si>
    <t>Процедура технологического присоединения регламентируется следующими нормативными правовыми актами:</t>
  </si>
  <si>
    <t>Мероприятия по технологическому присоединению выполняются в следующем порядке:</t>
  </si>
  <si>
    <t>Системный оператор согласовывает технические условия на технологическое присоединение в отношении генераторов, установленная мощность которых превышает 5 МВт, и энергопринимающих устройств, максимальная мощность которых составляет не менее 670 кВт. Срок действия технических условий не может быть менее 2 лет и более 5 лет.</t>
  </si>
  <si>
    <t>исполнительной власти по технологическому надзору при участии сетевой организации и собственника таких устройств,</t>
  </si>
  <si>
    <t xml:space="preserve">а также соответствующего субъекта оперативно-диспетчерского управления в случае, если технические условия </t>
  </si>
  <si>
    <t xml:space="preserve">подлежат в соответствии с настоящими Правилами согласованию с таким субъектом оперативно-диспетчерского управления (для лиц, указанных в пунктах 12.1 - 14 Правил технологического присоединения). </t>
  </si>
  <si>
    <t xml:space="preserve">По окончанию осуществления мероприятий по технологическому присоединению стороны составляют акт </t>
  </si>
  <si>
    <t xml:space="preserve">о технологическом присоединении, акт разграничения балансовой принадлежности, акт разграничения </t>
  </si>
  <si>
    <t xml:space="preserve">эксплуатационной ответственности сторон и акт согласования технологической и (или) аварийной брони </t>
  </si>
  <si>
    <t xml:space="preserve">(для заявителей, указанных в пункте 14(2) Правил технологического присоединения). </t>
  </si>
  <si>
    <r>
      <rPr>
        <b/>
        <sz val="14"/>
        <color indexed="18"/>
        <rFont val="Calibri"/>
        <family val="2"/>
        <charset val="204"/>
        <scheme val="minor"/>
      </rPr>
      <t>3)</t>
    </r>
    <r>
      <rPr>
        <sz val="14"/>
        <rFont val="Calibri"/>
        <family val="2"/>
        <charset val="204"/>
        <scheme val="minor"/>
      </rPr>
      <t xml:space="preserve"> Информация о наличии объема свободной для технологического присоединения потребителей трансформаторной мощности;</t>
    </r>
  </si>
  <si>
    <t>Организация не имеет  инвестиционной программы.</t>
  </si>
  <si>
    <t>Информация о наличии и ходе выполнения инвестиционной программы и программы  в области энергосбережения и повышения энергетической эффективности</t>
  </si>
  <si>
    <t>Количество</t>
  </si>
  <si>
    <t>Отказано в технологическом подключение*</t>
  </si>
  <si>
    <t>* - в случая отказа в подключении, приводятся причины, послуживщие основанием для принятия отрицательного решения.</t>
  </si>
  <si>
    <r>
      <t>Согласно</t>
    </r>
    <r>
      <rPr>
        <b/>
        <sz val="14"/>
        <color rgb="FF000000"/>
        <rFont val="Calibri"/>
        <family val="2"/>
        <charset val="204"/>
        <scheme val="minor"/>
      </rPr>
      <t xml:space="preserve"> Постановлению Правительства Российской Федерации №24 от 21 января 2004г.                        "ОБ УТВЕРЖДЕНИИ СТАНДАРТОВ РАСКРЫТИЯ ИНФОРМАЦИИ СУБЪЕКТАМИ ОПТОВОГО                                  И РОЗНИЧНЫХ РЫНКОВ ЭЛЕКТРИЧЕСКОЙ ЭНЕРГИИ"                                                                                                      </t>
    </r>
    <r>
      <rPr>
        <sz val="14"/>
        <color rgb="FF000000"/>
        <rFont val="Calibri"/>
        <family val="2"/>
        <charset val="204"/>
        <scheme val="minor"/>
      </rPr>
      <t xml:space="preserve"> (в ред. Постановлений Правительства РФ от 01.02.2005 N 49, от 21.04.2009 N 334, от 09.08.2010 N 609, от 04.11.2011 N 877, от 29.12.2011 N 1179, от 04.05.2012 N 442, от 27.06.2013 № 543, от 22.07.2013 № 614, от 26.07.2013 № 630, от 31.08.2013 № 758, от 09.12.2013 N 1131, от 17.02.2014 N 116, от 17.02.2014 N 119, от 25.02.2014 N 136, от 28.04.2014 N 381, от 11.06.2014 N 542, от 09.08.2014 N 787, от 23.01.2015 N 47, от 11.05.2015 N 458)
</t>
    </r>
  </si>
  <si>
    <t>ПАО "Омскшина"</t>
  </si>
  <si>
    <t>Итого ПАО "Омскшина"</t>
  </si>
  <si>
    <t>Сведения о количестве аварийных ограничений (отключений) за июнь 2015 г.                                                                  по границам зон деятельности ПАО "Омскшина"</t>
  </si>
  <si>
    <r>
      <rPr>
        <b/>
        <sz val="14"/>
        <color indexed="18"/>
        <rFont val="Calibri"/>
        <family val="2"/>
        <charset val="204"/>
        <scheme val="minor"/>
      </rPr>
      <t>1)</t>
    </r>
    <r>
      <rPr>
        <sz val="14"/>
        <rFont val="Calibri"/>
        <family val="2"/>
        <charset val="204"/>
        <scheme val="minor"/>
      </rPr>
      <t xml:space="preserve"> Сведения о количестве аварийных ограничений (отключений) по границам зон деятельности. Информация об объеме недопоставленной в результате аварийных отключений электрической энергии;</t>
    </r>
  </si>
  <si>
    <r>
      <rPr>
        <b/>
        <sz val="14"/>
        <color indexed="18"/>
        <rFont val="Calibri"/>
        <family val="2"/>
        <charset val="204"/>
        <scheme val="minor"/>
      </rPr>
      <t xml:space="preserve">2) </t>
    </r>
    <r>
      <rPr>
        <sz val="14"/>
        <rFont val="Calibri"/>
        <family val="2"/>
        <charset val="204"/>
        <scheme val="minor"/>
      </rPr>
      <t>Сведения о вводе в ремонт и выводе из ремонта объектов электросетевого хозяйства;</t>
    </r>
  </si>
  <si>
    <t>Примечание</t>
  </si>
  <si>
    <t>II квартал</t>
  </si>
  <si>
    <t xml:space="preserve">ПАО "ОМСКШИНА" раскрывает  информацию о техническом состоянии сетей за  </t>
  </si>
  <si>
    <t xml:space="preserve">2015 г., в т.ч.: </t>
  </si>
  <si>
    <t xml:space="preserve"> 2015 г.</t>
  </si>
  <si>
    <t xml:space="preserve">Сведения о техническом состоянии электрических сетей ОАО «Омскшина» за </t>
  </si>
  <si>
    <t>I квартал</t>
  </si>
  <si>
    <t>III квартал</t>
  </si>
  <si>
    <t>IV квартал</t>
  </si>
  <si>
    <t xml:space="preserve">О вводе в ремонт и выводе из ремонта объектов электросетевого хозяйства                                                                                                   </t>
  </si>
  <si>
    <t xml:space="preserve"> ПАО "Омскшина" за</t>
  </si>
  <si>
    <t>ПАО "Омскшина"  за</t>
  </si>
  <si>
    <t xml:space="preserve">Сведения о наличии мощности, свободной для технологического присоединения к электрическим сетям                                          </t>
  </si>
  <si>
    <t>Организация не имеет  утвержденной программы в области энергосбережения и повышения энергетической эффективности на 2015 г.</t>
  </si>
  <si>
    <t xml:space="preserve"> к электрическим сетям ПАО "Омскшина"  за</t>
  </si>
  <si>
    <t xml:space="preserve">Сведения о количестве поданных заявок на технологическое присоединение                                 </t>
  </si>
  <si>
    <r>
      <rPr>
        <b/>
        <sz val="14"/>
        <color indexed="18"/>
        <rFont val="Calibri"/>
        <family val="2"/>
        <charset val="204"/>
        <scheme val="minor"/>
      </rPr>
      <t>4)</t>
    </r>
    <r>
      <rPr>
        <sz val="14"/>
        <color indexed="18"/>
        <rFont val="Calibri"/>
        <family val="2"/>
        <charset val="204"/>
        <scheme val="minor"/>
      </rPr>
      <t xml:space="preserve"> </t>
    </r>
    <r>
      <rPr>
        <sz val="14"/>
        <rFont val="Calibri"/>
        <family val="2"/>
        <charset val="204"/>
        <scheme val="minor"/>
      </rPr>
      <t>Информация о порядке выполнения технологических, технических и других мероприятий, связанных с технологическим присоединением к электрическим сетям;</t>
    </r>
  </si>
  <si>
    <r>
      <rPr>
        <b/>
        <sz val="14"/>
        <color indexed="18"/>
        <rFont val="Calibri"/>
        <family val="2"/>
        <charset val="204"/>
        <scheme val="minor"/>
      </rPr>
      <t>5)</t>
    </r>
    <r>
      <rPr>
        <sz val="14"/>
        <color indexed="18"/>
        <rFont val="Calibri"/>
        <family val="2"/>
        <charset val="204"/>
        <scheme val="minor"/>
      </rPr>
      <t xml:space="preserve"> И</t>
    </r>
    <r>
      <rPr>
        <sz val="14"/>
        <rFont val="Calibri"/>
        <family val="2"/>
        <charset val="204"/>
        <scheme val="minor"/>
      </rPr>
      <t>нформация о наличии и ходе выполнения инвестиционной программы и программы  в области энергосбережения и повышения энергетической эффективности;</t>
    </r>
  </si>
  <si>
    <r>
      <rPr>
        <b/>
        <sz val="14"/>
        <color indexed="18"/>
        <rFont val="Calibri"/>
        <family val="2"/>
        <charset val="204"/>
        <scheme val="minor"/>
      </rPr>
      <t>6)</t>
    </r>
    <r>
      <rPr>
        <sz val="14"/>
        <rFont val="Calibri"/>
        <family val="2"/>
        <charset val="204"/>
        <scheme val="minor"/>
      </rPr>
      <t xml:space="preserve"> Сведения о количестве поданных заявок на технологическое подключение;</t>
    </r>
  </si>
  <si>
    <t>Контрагент</t>
  </si>
  <si>
    <t>Стоимость без НДС</t>
  </si>
  <si>
    <t>Номенклатура, Базовая единица измерения</t>
  </si>
  <si>
    <t>По месяцам</t>
  </si>
  <si>
    <t>Центрэнерго ООО</t>
  </si>
  <si>
    <t>Электроэнергия_технологические потери, кВт.ч</t>
  </si>
  <si>
    <t>Итог</t>
  </si>
  <si>
    <r>
      <rPr>
        <b/>
        <sz val="14"/>
        <color indexed="18"/>
        <rFont val="Calibri"/>
        <family val="2"/>
        <charset val="204"/>
        <scheme val="minor"/>
      </rPr>
      <t>7)</t>
    </r>
    <r>
      <rPr>
        <sz val="14"/>
        <rFont val="Calibri"/>
        <family val="2"/>
        <charset val="204"/>
        <scheme val="minor"/>
      </rPr>
      <t xml:space="preserve"> Сведения об объеме и стоимости электрической энергии (мощности) за расчетный период, приобретенной по каждому договору купли-продажи (поставки) электрической энергии (мощности) в целях компенсации потерь электрической энергии.</t>
    </r>
  </si>
  <si>
    <t>Сведения об объеме и стоимости электрической энергии (мощности), приобретенной в целях компенсации потерь электрической энергии</t>
  </si>
  <si>
    <t>за</t>
  </si>
  <si>
    <t>1. Федеральный закон от 26.03.2003 г. № 35-ФЗ "Об электроэнергетике"</t>
  </si>
  <si>
    <t xml:space="preserve">2. Постановление Правительства РФ от 27 декабря 2004 г. N 861 "Об утверждении Правил недискриминационного доступа к услугам по передаче электрической энергии и оказания этих услуг, Правил недискриминационного доступа к услугам по оперативно-диспетчерскому управлению в электроэнергетике и оказания этих услуг,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электрическим сетям"
</t>
  </si>
  <si>
    <t xml:space="preserve">3. Постановление Правительства РФ от 29 декабря 2011 г. N 1178 "О ценообразовании в области регулируемых цен (тарифов) в электроэнергетике"
</t>
  </si>
  <si>
    <r>
      <rPr>
        <b/>
        <sz val="11"/>
        <color indexed="8"/>
        <rFont val="Calibri"/>
        <family val="2"/>
        <charset val="204"/>
        <scheme val="minor"/>
      </rPr>
      <t xml:space="preserve">1. </t>
    </r>
    <r>
      <rPr>
        <sz val="11"/>
        <color indexed="8"/>
        <rFont val="Calibri"/>
        <family val="2"/>
        <charset val="204"/>
        <scheme val="minor"/>
      </rPr>
      <t>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системах), а в случае выдачи технических условий электростанцией - согласование их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организациями.</t>
    </r>
  </si>
  <si>
    <r>
      <rPr>
        <b/>
        <sz val="11"/>
        <color indexed="8"/>
        <rFont val="Calibri"/>
        <family val="2"/>
        <charset val="204"/>
        <scheme val="minor"/>
      </rPr>
      <t>2.</t>
    </r>
    <r>
      <rPr>
        <sz val="11"/>
        <color indexed="8"/>
        <rFont val="Calibri"/>
        <family val="2"/>
        <charset val="204"/>
        <scheme val="minor"/>
      </rPr>
      <t xml:space="preserve"> Разработка сетевой организацией проектной документации согласно обязательствам, предусмотренным техническими условиями.</t>
    </r>
  </si>
  <si>
    <r>
      <rPr>
        <b/>
        <sz val="11"/>
        <color indexed="8"/>
        <rFont val="Calibri"/>
        <family val="2"/>
        <charset val="204"/>
        <scheme val="minor"/>
      </rPr>
      <t xml:space="preserve">3. </t>
    </r>
    <r>
      <rPr>
        <sz val="11"/>
        <color indexed="8"/>
        <rFont val="Calibri"/>
        <family val="2"/>
        <charset val="204"/>
        <scheme val="minor"/>
      </rPr>
      <t>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обязательной.</t>
    </r>
  </si>
  <si>
    <r>
      <rPr>
        <b/>
        <sz val="11"/>
        <color indexed="8"/>
        <rFont val="Calibri"/>
        <family val="2"/>
        <charset val="204"/>
        <scheme val="minor"/>
      </rPr>
      <t xml:space="preserve">4. </t>
    </r>
    <r>
      <rPr>
        <sz val="11"/>
        <color indexed="8"/>
        <rFont val="Calibri"/>
        <family val="2"/>
        <charset val="204"/>
        <scheme val="minor"/>
      </rPr>
      <t>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условиями.</t>
    </r>
  </si>
  <si>
    <r>
      <rPr>
        <b/>
        <sz val="11"/>
        <color indexed="8"/>
        <rFont val="Calibri"/>
        <family val="2"/>
        <charset val="204"/>
        <scheme val="minor"/>
      </rPr>
      <t xml:space="preserve">5. </t>
    </r>
    <r>
      <rPr>
        <sz val="11"/>
        <color indexed="8"/>
        <rFont val="Calibri"/>
        <family val="2"/>
        <charset val="204"/>
        <scheme val="minor"/>
      </rPr>
      <t>Проверка сетевой организацией выполнения заявителем технических условий.</t>
    </r>
  </si>
  <si>
    <r>
      <rPr>
        <b/>
        <sz val="11"/>
        <rFont val="Calibri"/>
        <family val="2"/>
        <charset val="204"/>
        <scheme val="minor"/>
      </rPr>
      <t>6.</t>
    </r>
    <r>
      <rPr>
        <sz val="11"/>
        <rFont val="Calibri"/>
        <family val="2"/>
        <charset val="204"/>
        <scheme val="minor"/>
      </rPr>
      <t xml:space="preserve"> Осмотр (обследование) присоединяемых энергопринимающих устройств должностным лицом федерального органа </t>
    </r>
  </si>
  <si>
    <r>
      <rPr>
        <b/>
        <sz val="11"/>
        <color indexed="8"/>
        <rFont val="Calibri"/>
        <family val="2"/>
        <charset val="204"/>
        <scheme val="minor"/>
      </rPr>
      <t xml:space="preserve">7. </t>
    </r>
    <r>
      <rPr>
        <sz val="11"/>
        <color indexed="8"/>
        <rFont val="Calibri"/>
        <family val="2"/>
        <charset val="204"/>
        <scheme val="minor"/>
      </rPr>
      <t>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  </r>
  </si>
  <si>
    <t>Бланк заявки на технологическое присоединение к электрическим сетям</t>
  </si>
  <si>
    <t>http://tarif.omskportal.ru/Portal/DownloadPage.aspx?type=15&amp;guid=229fa7eb-4099-4f38-a9c7-e037066effe9</t>
  </si>
  <si>
    <t>Приказ об утверждении ставок за технологическое присоединение к электрическим сетям на 2015 г. (до 01.10.15)</t>
  </si>
  <si>
    <t>http://tarif.omskportal.ru/Portal/DownloadPage.aspx?type=15&amp;guid=3b86d58a-ebe4-477d-a27b-866e261a73ec</t>
  </si>
  <si>
    <t xml:space="preserve">Приказ об утверждении ставок за технологическое присоединение к электрическим сетям с 1 октября 2015 г. </t>
  </si>
  <si>
    <t>http://tarif.omskportal.ru/Portal/DownloadPage.aspx?type=15&amp;guid=9798cdc2-0fe3-4265-9c1f-cb507335db03</t>
  </si>
  <si>
    <t>1.1.</t>
  </si>
  <si>
    <t>- на технологическое подключение</t>
  </si>
  <si>
    <t>1.2.</t>
  </si>
  <si>
    <t>- на увеличение присоединенной максимальной мощности абонента</t>
  </si>
  <si>
    <t>1.3.</t>
  </si>
  <si>
    <t xml:space="preserve">- на перераспределение максимальной мощности принадлежащих энергопринимающих устройств в пользу иных лиц
</t>
  </si>
  <si>
    <t>Исполнено заявок на технологическое подключение (перераспределение, увеличение мощности)</t>
  </si>
  <si>
    <t>Абонент ИП Задоян. Увеличение существующей максимальной мощности 120 кВт  до 370кВт (на 250 кВт).</t>
  </si>
  <si>
    <t>Абонент ИП Задоян. Увеличение существующей максимальной мощности с 120 кВт  до 370кВт (на 250 кВт). Договор 15-0184 от 19.08.2015 на сумму 49 108,65 руб. с НДС.</t>
  </si>
  <si>
    <t>Подано заявок всего, в т.ч.:</t>
  </si>
  <si>
    <t>ТР каб. 10 кВ I секции ТП-33 в РУ-10 кВ ТП-15</t>
  </si>
  <si>
    <t>ТР каб. 10 кВ "Вв.2" в РУ-10 кВ ЦРП-1</t>
  </si>
  <si>
    <t>ТР ВМ яч.5 в РУ-10 кВ ТП-15</t>
  </si>
  <si>
    <t>ТР реактора Т-1 в ЗРУ-10 кВ ГПП-6</t>
  </si>
  <si>
    <t>ТР реактора Т-2 кВ в ЗРУ-10 кВ ГПП-6</t>
  </si>
  <si>
    <t>ТР реакторов Т-1 в ЗРУ-6 кВ и в ЗРУ-10 кВ ГПП-21</t>
  </si>
  <si>
    <t>ТР ВМ II секции в РУ-10 кВ ТП-15</t>
  </si>
  <si>
    <t>ТР тран-ра Т-1 и ОДС в ОРУ-110 кВ ГПП-15</t>
  </si>
  <si>
    <t>ТР реакторов Т-2 в ЗРУ-6 кВ и в ЗРУ-10 кВ ГПП-21</t>
  </si>
  <si>
    <t>ТР ВМ I секции в РУ-10 кВ ТП-15</t>
  </si>
  <si>
    <t>ТР тран-ра Т-1 в РУ-0,4 кВ ТП-60</t>
  </si>
  <si>
    <t>ТР тран-ра Т-2 в ОРУ-110 кВ ГПП-21</t>
  </si>
  <si>
    <t xml:space="preserve">Количество* </t>
  </si>
  <si>
    <r>
      <t xml:space="preserve">* - ПАО "Омскшина" приобретает электроэнергию для компенсации потерь в сетях на </t>
    </r>
    <r>
      <rPr>
        <b/>
        <sz val="11"/>
        <rFont val="Calibri"/>
        <family val="2"/>
        <charset val="204"/>
        <scheme val="minor"/>
      </rPr>
      <t>оптовом рынке</t>
    </r>
    <r>
      <rPr>
        <sz val="11"/>
        <rFont val="Calibri"/>
        <family val="2"/>
        <charset val="204"/>
        <scheme val="minor"/>
      </rPr>
      <t xml:space="preserve"> электроэнергии.</t>
    </r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</si>
</sst>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"/>
    <numFmt numFmtId="166" formatCode="#,##0.0"/>
    <numFmt numFmtId="167" formatCode="[$-419]mmmm\ yyyy;@"/>
  </numFmts>
  <fonts count="45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2"/>
      <name val="Calibri"/>
      <family val="2"/>
      <charset val="204"/>
    </font>
    <font>
      <sz val="10"/>
      <name val="Arial Cyr"/>
      <charset val="204"/>
    </font>
    <font>
      <b/>
      <sz val="11"/>
      <name val="Calibri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0"/>
      <name val="Calibri"/>
      <family val="2"/>
      <charset val="204"/>
    </font>
    <font>
      <i/>
      <sz val="10"/>
      <name val="Calibri"/>
      <family val="2"/>
      <charset val="204"/>
    </font>
    <font>
      <b/>
      <sz val="12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u/>
      <sz val="11"/>
      <color indexed="12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sz val="9"/>
      <name val="Tahoma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0"/>
      <name val="Calibri"/>
      <family val="2"/>
      <charset val="204"/>
    </font>
    <font>
      <b/>
      <sz val="12"/>
      <color indexed="8"/>
      <name val="Calibri"/>
      <family val="2"/>
      <charset val="204"/>
      <scheme val="minor"/>
    </font>
    <font>
      <i/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4"/>
      <color rgb="FF00009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color indexed="18"/>
      <name val="Calibri"/>
      <family val="2"/>
      <charset val="204"/>
      <scheme val="minor"/>
    </font>
    <font>
      <sz val="14"/>
      <color indexed="18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9" fillId="0" borderId="0" applyNumberFormat="0" applyFont="0" applyFill="0" applyBorder="0" applyAlignment="0" applyProtection="0">
      <alignment vertical="top"/>
    </xf>
    <xf numFmtId="49" fontId="18" fillId="0" borderId="0" applyBorder="0">
      <alignment vertical="top"/>
    </xf>
    <xf numFmtId="0" fontId="7" fillId="0" borderId="0"/>
    <xf numFmtId="0" fontId="7" fillId="0" borderId="0"/>
    <xf numFmtId="0" fontId="9" fillId="0" borderId="0"/>
  </cellStyleXfs>
  <cellXfs count="156">
    <xf numFmtId="0" fontId="0" fillId="0" borderId="0" xfId="0"/>
    <xf numFmtId="0" fontId="0" fillId="0" borderId="1" xfId="0" applyFont="1" applyFill="1" applyBorder="1"/>
    <xf numFmtId="1" fontId="0" fillId="0" borderId="1" xfId="0" applyNumberFormat="1" applyFont="1" applyFill="1" applyBorder="1"/>
    <xf numFmtId="165" fontId="0" fillId="0" borderId="1" xfId="0" applyNumberFormat="1" applyFont="1" applyFill="1" applyBorder="1"/>
    <xf numFmtId="0" fontId="5" fillId="0" borderId="0" xfId="0" applyFont="1" applyFill="1" applyBorder="1"/>
    <xf numFmtId="165" fontId="5" fillId="0" borderId="0" xfId="0" applyNumberFormat="1" applyFont="1" applyFill="1" applyBorder="1"/>
    <xf numFmtId="1" fontId="5" fillId="0" borderId="0" xfId="0" applyNumberFormat="1" applyFont="1" applyFill="1" applyBorder="1"/>
    <xf numFmtId="0" fontId="8" fillId="0" borderId="0" xfId="3" applyNumberFormat="1" applyFont="1" applyFill="1" applyBorder="1" applyAlignment="1" applyProtection="1">
      <alignment vertical="top" wrapText="1"/>
    </xf>
    <xf numFmtId="0" fontId="10" fillId="0" borderId="0" xfId="3" applyNumberFormat="1" applyFont="1" applyFill="1" applyBorder="1" applyAlignment="1" applyProtection="1">
      <alignment horizontal="left" vertical="top"/>
    </xf>
    <xf numFmtId="0" fontId="10" fillId="0" borderId="0" xfId="3" applyNumberFormat="1" applyFont="1" applyFill="1" applyBorder="1" applyAlignment="1" applyProtection="1">
      <alignment vertical="top"/>
    </xf>
    <xf numFmtId="0" fontId="8" fillId="0" borderId="1" xfId="3" applyNumberFormat="1" applyFont="1" applyFill="1" applyBorder="1" applyAlignment="1" applyProtection="1">
      <alignment horizontal="center" vertical="top" wrapText="1"/>
    </xf>
    <xf numFmtId="0" fontId="4" fillId="0" borderId="1" xfId="3" applyNumberFormat="1" applyFont="1" applyFill="1" applyBorder="1" applyAlignment="1" applyProtection="1">
      <alignment horizontal="left" vertical="top" wrapText="1"/>
    </xf>
    <xf numFmtId="0" fontId="8" fillId="0" borderId="0" xfId="2" applyFont="1" applyBorder="1" applyAlignment="1">
      <alignment vertical="center" wrapText="1"/>
    </xf>
    <xf numFmtId="0" fontId="13" fillId="0" borderId="0" xfId="2" applyFont="1" applyBorder="1" applyAlignment="1">
      <alignment horizontal="left" vertical="center"/>
    </xf>
    <xf numFmtId="0" fontId="12" fillId="0" borderId="0" xfId="2" applyFont="1" applyBorder="1" applyAlignment="1">
      <alignment horizontal="center" vertical="center" wrapText="1"/>
    </xf>
    <xf numFmtId="0" fontId="12" fillId="0" borderId="3" xfId="2" applyFont="1" applyFill="1" applyBorder="1" applyAlignment="1"/>
    <xf numFmtId="1" fontId="0" fillId="0" borderId="1" xfId="0" applyNumberFormat="1" applyFont="1" applyFill="1" applyBorder="1" applyAlignment="1">
      <alignment horizontal="center"/>
    </xf>
    <xf numFmtId="0" fontId="19" fillId="0" borderId="0" xfId="0" applyFont="1"/>
    <xf numFmtId="0" fontId="4" fillId="2" borderId="1" xfId="3" applyNumberFormat="1" applyFont="1" applyFill="1" applyBorder="1" applyAlignment="1" applyProtection="1">
      <alignment horizontal="center" vertical="top" wrapText="1"/>
    </xf>
    <xf numFmtId="0" fontId="6" fillId="0" borderId="0" xfId="5" applyFont="1" applyFill="1" applyAlignment="1" applyProtection="1">
      <alignment horizontal="center" vertical="center" wrapText="1"/>
      <protection locked="0"/>
    </xf>
    <xf numFmtId="0" fontId="4" fillId="0" borderId="1" xfId="3" applyNumberFormat="1" applyFont="1" applyFill="1" applyBorder="1" applyAlignment="1" applyProtection="1">
      <alignment horizontal="center" vertical="top" wrapText="1"/>
    </xf>
    <xf numFmtId="0" fontId="21" fillId="0" borderId="0" xfId="3" applyNumberFormat="1" applyFont="1" applyFill="1" applyBorder="1" applyAlignment="1" applyProtection="1">
      <alignment vertical="top"/>
    </xf>
    <xf numFmtId="0" fontId="25" fillId="0" borderId="1" xfId="0" applyFont="1" applyBorder="1" applyAlignment="1">
      <alignment horizontal="center" wrapText="1"/>
    </xf>
    <xf numFmtId="0" fontId="25" fillId="0" borderId="0" xfId="0" applyFont="1"/>
    <xf numFmtId="0" fontId="25" fillId="0" borderId="0" xfId="0" applyFont="1" applyAlignment="1">
      <alignment wrapText="1"/>
    </xf>
    <xf numFmtId="0" fontId="25" fillId="0" borderId="1" xfId="0" applyFont="1" applyBorder="1" applyAlignment="1">
      <alignment wrapText="1"/>
    </xf>
    <xf numFmtId="0" fontId="27" fillId="3" borderId="1" xfId="0" applyFont="1" applyFill="1" applyBorder="1" applyAlignment="1">
      <alignment horizontal="center" wrapText="1"/>
    </xf>
    <xf numFmtId="0" fontId="25" fillId="3" borderId="1" xfId="0" applyFont="1" applyFill="1" applyBorder="1" applyAlignment="1">
      <alignment wrapText="1"/>
    </xf>
    <xf numFmtId="165" fontId="4" fillId="3" borderId="1" xfId="6" applyNumberFormat="1" applyFont="1" applyFill="1" applyBorder="1" applyAlignment="1" applyProtection="1">
      <alignment horizontal="center" vertical="center" wrapText="1"/>
      <protection locked="0"/>
    </xf>
    <xf numFmtId="164" fontId="4" fillId="3" borderId="1" xfId="5" applyNumberFormat="1" applyFont="1" applyFill="1" applyBorder="1" applyAlignment="1" applyProtection="1">
      <alignment horizontal="center" vertical="center" wrapText="1"/>
    </xf>
    <xf numFmtId="0" fontId="22" fillId="2" borderId="1" xfId="3" applyNumberFormat="1" applyFont="1" applyFill="1" applyBorder="1" applyAlignment="1" applyProtection="1">
      <alignment horizontal="left" vertical="top" wrapText="1"/>
    </xf>
    <xf numFmtId="0" fontId="8" fillId="0" borderId="0" xfId="3" applyNumberFormat="1" applyFont="1" applyFill="1" applyBorder="1" applyAlignment="1" applyProtection="1">
      <alignment horizontal="left" vertical="top"/>
    </xf>
    <xf numFmtId="0" fontId="4" fillId="0" borderId="0" xfId="3" applyNumberFormat="1" applyFont="1" applyFill="1" applyBorder="1" applyAlignment="1" applyProtection="1">
      <alignment horizontal="left" vertical="top"/>
    </xf>
    <xf numFmtId="0" fontId="4" fillId="0" borderId="0" xfId="3" applyNumberFormat="1" applyFont="1" applyFill="1" applyBorder="1" applyAlignment="1" applyProtection="1">
      <alignment vertical="top"/>
    </xf>
    <xf numFmtId="0" fontId="28" fillId="0" borderId="0" xfId="0" applyFont="1"/>
    <xf numFmtId="0" fontId="29" fillId="0" borderId="0" xfId="0" applyFont="1"/>
    <xf numFmtId="0" fontId="31" fillId="0" borderId="0" xfId="0" applyNumberFormat="1" applyFont="1" applyFill="1" applyBorder="1" applyAlignment="1" applyProtection="1">
      <alignment horizontal="justify" vertical="top" wrapText="1"/>
    </xf>
    <xf numFmtId="0" fontId="32" fillId="0" borderId="0" xfId="0" applyFont="1"/>
    <xf numFmtId="0" fontId="33" fillId="0" borderId="0" xfId="4" applyNumberFormat="1" applyFont="1" applyFill="1" applyBorder="1" applyAlignment="1" applyProtection="1">
      <alignment horizontal="left" vertical="center" wrapText="1" indent="2"/>
    </xf>
    <xf numFmtId="0" fontId="32" fillId="0" borderId="0" xfId="0" applyFont="1" applyFill="1"/>
    <xf numFmtId="0" fontId="30" fillId="0" borderId="0" xfId="0" applyFont="1"/>
    <xf numFmtId="0" fontId="37" fillId="0" borderId="0" xfId="0" applyFont="1"/>
    <xf numFmtId="0" fontId="6" fillId="0" borderId="0" xfId="5" applyFont="1" applyFill="1" applyAlignment="1" applyProtection="1">
      <alignment vertical="center" wrapText="1"/>
      <protection locked="0"/>
    </xf>
    <xf numFmtId="0" fontId="22" fillId="2" borderId="1" xfId="3" applyNumberFormat="1" applyFont="1" applyFill="1" applyBorder="1" applyAlignment="1" applyProtection="1">
      <alignment horizontal="center" vertical="top" wrapText="1"/>
    </xf>
    <xf numFmtId="0" fontId="27" fillId="0" borderId="1" xfId="0" applyFont="1" applyBorder="1" applyAlignment="1">
      <alignment horizontal="center" wrapText="1"/>
    </xf>
    <xf numFmtId="0" fontId="6" fillId="0" borderId="0" xfId="2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wrapText="1"/>
    </xf>
    <xf numFmtId="0" fontId="6" fillId="0" borderId="0" xfId="5" applyFont="1" applyFill="1" applyAlignment="1" applyProtection="1">
      <alignment horizontal="center" vertical="center" wrapText="1"/>
      <protection locked="0"/>
    </xf>
    <xf numFmtId="0" fontId="37" fillId="0" borderId="0" xfId="0" applyFont="1" applyAlignment="1">
      <alignment horizontal="center" vertical="center" wrapText="1"/>
    </xf>
    <xf numFmtId="0" fontId="31" fillId="0" borderId="0" xfId="0" applyNumberFormat="1" applyFont="1" applyFill="1" applyBorder="1" applyAlignment="1" applyProtection="1">
      <alignment horizontal="center" vertical="center" wrapText="1"/>
    </xf>
    <xf numFmtId="0" fontId="29" fillId="0" borderId="0" xfId="0" applyFont="1" applyAlignment="1">
      <alignment horizontal="right"/>
    </xf>
    <xf numFmtId="0" fontId="23" fillId="0" borderId="0" xfId="0" applyFont="1" applyAlignment="1">
      <alignment wrapText="1"/>
    </xf>
    <xf numFmtId="0" fontId="6" fillId="0" borderId="0" xfId="2" applyFont="1" applyBorder="1" applyAlignment="1">
      <alignment horizontal="left" vertical="center" wrapText="1"/>
    </xf>
    <xf numFmtId="0" fontId="6" fillId="0" borderId="0" xfId="5" applyFont="1" applyFill="1" applyAlignment="1" applyProtection="1">
      <alignment horizontal="left" vertical="center" wrapText="1"/>
      <protection locked="0"/>
    </xf>
    <xf numFmtId="0" fontId="0" fillId="0" borderId="0" xfId="0" applyAlignment="1">
      <alignment horizontal="left"/>
    </xf>
    <xf numFmtId="0" fontId="37" fillId="0" borderId="0" xfId="0" applyFont="1" applyAlignment="1">
      <alignment horizontal="left" vertical="center" wrapText="1"/>
    </xf>
    <xf numFmtId="0" fontId="37" fillId="0" borderId="0" xfId="0" applyFont="1" applyAlignment="1">
      <alignment horizontal="right" vertical="center" wrapText="1"/>
    </xf>
    <xf numFmtId="0" fontId="39" fillId="3" borderId="1" xfId="0" applyFont="1" applyFill="1" applyBorder="1" applyAlignment="1">
      <alignment horizontal="left" vertical="center" wrapText="1"/>
    </xf>
    <xf numFmtId="0" fontId="39" fillId="3" borderId="1" xfId="0" applyFont="1" applyFill="1" applyBorder="1" applyAlignment="1">
      <alignment horizontal="left" vertical="top" wrapText="1"/>
    </xf>
    <xf numFmtId="4" fontId="39" fillId="3" borderId="1" xfId="0" applyNumberFormat="1" applyFont="1" applyFill="1" applyBorder="1" applyAlignment="1">
      <alignment horizontal="right" vertical="top" wrapText="1"/>
    </xf>
    <xf numFmtId="164" fontId="39" fillId="3" borderId="1" xfId="0" applyNumberFormat="1" applyFont="1" applyFill="1" applyBorder="1" applyAlignment="1">
      <alignment horizontal="right" vertical="top" wrapText="1"/>
    </xf>
    <xf numFmtId="0" fontId="3" fillId="4" borderId="1" xfId="0" applyFont="1" applyFill="1" applyBorder="1" applyAlignment="1">
      <alignment horizontal="left" vertical="top" wrapText="1" indent="1"/>
    </xf>
    <xf numFmtId="4" fontId="3" fillId="4" borderId="1" xfId="0" applyNumberFormat="1" applyFont="1" applyFill="1" applyBorder="1" applyAlignment="1">
      <alignment horizontal="right" vertical="top" wrapText="1"/>
    </xf>
    <xf numFmtId="164" fontId="3" fillId="4" borderId="1" xfId="0" applyNumberFormat="1" applyFont="1" applyFill="1" applyBorder="1" applyAlignment="1">
      <alignment horizontal="right" vertical="top" wrapText="1"/>
    </xf>
    <xf numFmtId="0" fontId="27" fillId="0" borderId="1" xfId="0" applyFont="1" applyBorder="1" applyAlignment="1">
      <alignment horizontal="center" wrapText="1"/>
    </xf>
    <xf numFmtId="0" fontId="6" fillId="0" borderId="0" xfId="5" applyFont="1" applyFill="1" applyAlignment="1" applyProtection="1">
      <alignment horizontal="center" vertical="center" wrapText="1"/>
      <protection locked="0"/>
    </xf>
    <xf numFmtId="0" fontId="16" fillId="0" borderId="0" xfId="1" applyFont="1" applyAlignment="1" applyProtection="1">
      <alignment horizontal="left" wrapText="1"/>
    </xf>
    <xf numFmtId="0" fontId="9" fillId="0" borderId="0" xfId="7"/>
    <xf numFmtId="0" fontId="41" fillId="0" borderId="0" xfId="7" applyFont="1"/>
    <xf numFmtId="0" fontId="15" fillId="0" borderId="0" xfId="7" applyFont="1" applyAlignment="1">
      <alignment horizontal="justify"/>
    </xf>
    <xf numFmtId="0" fontId="9" fillId="0" borderId="0" xfId="7" applyFont="1" applyAlignment="1">
      <alignment horizontal="justify"/>
    </xf>
    <xf numFmtId="0" fontId="25" fillId="0" borderId="0" xfId="7" applyFont="1"/>
    <xf numFmtId="0" fontId="17" fillId="0" borderId="0" xfId="1" applyAlignment="1" applyProtection="1"/>
    <xf numFmtId="0" fontId="9" fillId="0" borderId="1" xfId="7" applyFont="1" applyFill="1" applyBorder="1" applyAlignment="1">
      <alignment horizontal="center" vertical="center"/>
    </xf>
    <xf numFmtId="0" fontId="9" fillId="0" borderId="1" xfId="7" applyFill="1" applyBorder="1" applyAlignment="1">
      <alignment wrapText="1"/>
    </xf>
    <xf numFmtId="0" fontId="9" fillId="0" borderId="1" xfId="7" applyFont="1" applyFill="1" applyBorder="1"/>
    <xf numFmtId="49" fontId="9" fillId="0" borderId="1" xfId="7" applyNumberFormat="1" applyFont="1" applyFill="1" applyBorder="1" applyAlignment="1">
      <alignment vertical="center" wrapText="1"/>
    </xf>
    <xf numFmtId="0" fontId="12" fillId="0" borderId="9" xfId="2" applyFont="1" applyFill="1" applyBorder="1" applyAlignment="1"/>
    <xf numFmtId="0" fontId="12" fillId="0" borderId="10" xfId="2" applyFont="1" applyFill="1" applyBorder="1" applyAlignment="1"/>
    <xf numFmtId="0" fontId="12" fillId="0" borderId="9" xfId="2" applyFont="1" applyFill="1" applyBorder="1" applyAlignment="1">
      <alignment wrapText="1"/>
    </xf>
    <xf numFmtId="0" fontId="10" fillId="0" borderId="9" xfId="2" applyFont="1" applyFill="1" applyBorder="1" applyAlignment="1">
      <alignment horizontal="left"/>
    </xf>
    <xf numFmtId="0" fontId="12" fillId="0" borderId="11" xfId="2" applyFont="1" applyFill="1" applyBorder="1" applyAlignment="1"/>
    <xf numFmtId="0" fontId="12" fillId="0" borderId="5" xfId="2" applyFont="1" applyFill="1" applyBorder="1" applyAlignment="1"/>
    <xf numFmtId="0" fontId="12" fillId="0" borderId="12" xfId="2" applyFont="1" applyFill="1" applyBorder="1" applyAlignment="1"/>
    <xf numFmtId="0" fontId="20" fillId="0" borderId="13" xfId="2" applyFont="1" applyFill="1" applyBorder="1" applyAlignment="1">
      <alignment horizontal="center" vertical="center" wrapText="1"/>
    </xf>
    <xf numFmtId="0" fontId="10" fillId="0" borderId="9" xfId="2" applyFont="1" applyFill="1" applyBorder="1" applyAlignment="1">
      <alignment horizontal="left" vertical="center"/>
    </xf>
    <xf numFmtId="0" fontId="10" fillId="0" borderId="14" xfId="2" applyFont="1" applyFill="1" applyBorder="1" applyAlignment="1">
      <alignment horizontal="left" vertical="center"/>
    </xf>
    <xf numFmtId="0" fontId="20" fillId="0" borderId="8" xfId="2" applyFont="1" applyFill="1" applyBorder="1" applyAlignment="1">
      <alignment horizontal="center" vertical="center" wrapText="1"/>
    </xf>
    <xf numFmtId="0" fontId="12" fillId="0" borderId="15" xfId="2" applyFont="1" applyFill="1" applyBorder="1" applyAlignment="1"/>
    <xf numFmtId="0" fontId="10" fillId="0" borderId="16" xfId="2" applyFont="1" applyFill="1" applyBorder="1" applyAlignment="1">
      <alignment horizontal="center" vertical="center"/>
    </xf>
    <xf numFmtId="0" fontId="10" fillId="0" borderId="16" xfId="2" applyFont="1" applyFill="1" applyBorder="1" applyAlignment="1">
      <alignment horizontal="center"/>
    </xf>
    <xf numFmtId="0" fontId="12" fillId="0" borderId="16" xfId="2" applyFont="1" applyFill="1" applyBorder="1" applyAlignment="1"/>
    <xf numFmtId="0" fontId="10" fillId="0" borderId="17" xfId="2" applyFont="1" applyFill="1" applyBorder="1" applyAlignment="1">
      <alignment horizontal="center" vertical="center"/>
    </xf>
    <xf numFmtId="0" fontId="20" fillId="0" borderId="18" xfId="2" applyFont="1" applyFill="1" applyBorder="1" applyAlignment="1">
      <alignment horizontal="center" vertical="center" wrapText="1"/>
    </xf>
    <xf numFmtId="14" fontId="10" fillId="0" borderId="3" xfId="2" applyNumberFormat="1" applyFont="1" applyFill="1" applyBorder="1" applyAlignment="1">
      <alignment horizontal="center" vertical="center"/>
    </xf>
    <xf numFmtId="14" fontId="10" fillId="0" borderId="3" xfId="2" applyNumberFormat="1" applyFont="1" applyFill="1" applyBorder="1" applyAlignment="1">
      <alignment horizontal="center"/>
    </xf>
    <xf numFmtId="0" fontId="10" fillId="0" borderId="3" xfId="2" applyFont="1" applyFill="1" applyBorder="1" applyAlignment="1">
      <alignment horizontal="center"/>
    </xf>
    <xf numFmtId="14" fontId="10" fillId="0" borderId="19" xfId="2" applyNumberFormat="1" applyFont="1" applyFill="1" applyBorder="1" applyAlignment="1">
      <alignment horizontal="center" vertical="center"/>
    </xf>
    <xf numFmtId="0" fontId="20" fillId="0" borderId="20" xfId="2" applyFont="1" applyFill="1" applyBorder="1" applyAlignment="1">
      <alignment horizontal="center" vertical="center" wrapText="1"/>
    </xf>
    <xf numFmtId="166" fontId="10" fillId="0" borderId="10" xfId="2" applyNumberFormat="1" applyFont="1" applyFill="1" applyBorder="1" applyAlignment="1">
      <alignment horizontal="center" vertical="center"/>
    </xf>
    <xf numFmtId="166" fontId="10" fillId="0" borderId="10" xfId="2" applyNumberFormat="1" applyFont="1" applyFill="1" applyBorder="1" applyAlignment="1">
      <alignment horizontal="center"/>
    </xf>
    <xf numFmtId="0" fontId="10" fillId="0" borderId="10" xfId="2" applyFont="1" applyFill="1" applyBorder="1" applyAlignment="1">
      <alignment horizontal="center" vertical="center"/>
    </xf>
    <xf numFmtId="4" fontId="10" fillId="0" borderId="10" xfId="2" applyNumberFormat="1" applyFont="1" applyFill="1" applyBorder="1" applyAlignment="1">
      <alignment horizontal="center"/>
    </xf>
    <xf numFmtId="0" fontId="12" fillId="0" borderId="10" xfId="2" applyFont="1" applyFill="1" applyBorder="1" applyAlignment="1">
      <alignment horizontal="left"/>
    </xf>
    <xf numFmtId="0" fontId="10" fillId="0" borderId="21" xfId="2" applyFont="1" applyFill="1" applyBorder="1" applyAlignment="1">
      <alignment horizontal="center" vertical="center"/>
    </xf>
    <xf numFmtId="14" fontId="10" fillId="0" borderId="16" xfId="2" applyNumberFormat="1" applyFont="1" applyFill="1" applyBorder="1" applyAlignment="1">
      <alignment horizontal="center" vertical="center"/>
    </xf>
    <xf numFmtId="14" fontId="10" fillId="0" borderId="16" xfId="2" applyNumberFormat="1" applyFont="1" applyFill="1" applyBorder="1" applyAlignment="1">
      <alignment horizontal="center"/>
    </xf>
    <xf numFmtId="14" fontId="10" fillId="0" borderId="17" xfId="2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left"/>
    </xf>
    <xf numFmtId="167" fontId="2" fillId="4" borderId="1" xfId="0" applyNumberFormat="1" applyFont="1" applyFill="1" applyBorder="1" applyAlignment="1">
      <alignment horizontal="left" vertical="top" wrapText="1" indent="2"/>
    </xf>
    <xf numFmtId="4" fontId="1" fillId="4" borderId="1" xfId="0" applyNumberFormat="1" applyFont="1" applyFill="1" applyBorder="1" applyAlignment="1">
      <alignment horizontal="right" vertical="top" wrapText="1"/>
    </xf>
    <xf numFmtId="164" fontId="1" fillId="4" borderId="1" xfId="0" applyNumberFormat="1" applyFont="1" applyFill="1" applyBorder="1" applyAlignment="1">
      <alignment horizontal="right" vertical="top" wrapText="1"/>
    </xf>
    <xf numFmtId="0" fontId="27" fillId="0" borderId="6" xfId="0" applyFont="1" applyBorder="1" applyAlignment="1">
      <alignment horizontal="center" wrapText="1"/>
    </xf>
    <xf numFmtId="0" fontId="27" fillId="0" borderId="7" xfId="0" applyFont="1" applyBorder="1" applyAlignment="1">
      <alignment horizont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27" fillId="0" borderId="1" xfId="0" applyFont="1" applyBorder="1" applyAlignment="1">
      <alignment horizontal="center" vertical="center" wrapText="1"/>
    </xf>
    <xf numFmtId="0" fontId="6" fillId="0" borderId="0" xfId="3" applyNumberFormat="1" applyFont="1" applyFill="1" applyBorder="1" applyAlignment="1" applyProtection="1">
      <alignment horizontal="center" vertical="top" wrapText="1"/>
    </xf>
    <xf numFmtId="0" fontId="11" fillId="0" borderId="2" xfId="3" applyNumberFormat="1" applyFont="1" applyFill="1" applyBorder="1" applyAlignment="1" applyProtection="1">
      <alignment horizontal="center" vertical="top" wrapText="1"/>
    </xf>
    <xf numFmtId="0" fontId="11" fillId="0" borderId="3" xfId="3" applyNumberFormat="1" applyFont="1" applyFill="1" applyBorder="1" applyAlignment="1" applyProtection="1">
      <alignment horizontal="center" vertical="top" wrapText="1"/>
    </xf>
    <xf numFmtId="0" fontId="11" fillId="0" borderId="4" xfId="3" applyNumberFormat="1" applyFont="1" applyFill="1" applyBorder="1" applyAlignment="1" applyProtection="1">
      <alignment horizontal="center" vertical="top" wrapText="1"/>
    </xf>
    <xf numFmtId="0" fontId="24" fillId="0" borderId="0" xfId="0" applyFont="1" applyAlignment="1">
      <alignment horizontal="center" wrapText="1"/>
    </xf>
    <xf numFmtId="0" fontId="23" fillId="0" borderId="0" xfId="0" applyFont="1" applyAlignment="1">
      <alignment horizontal="right" wrapText="1"/>
    </xf>
    <xf numFmtId="0" fontId="23" fillId="0" borderId="0" xfId="0" applyFont="1" applyAlignment="1">
      <alignment horizontal="center" wrapText="1"/>
    </xf>
    <xf numFmtId="0" fontId="6" fillId="0" borderId="0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right" vertical="center" wrapText="1"/>
    </xf>
    <xf numFmtId="0" fontId="6" fillId="0" borderId="0" xfId="5" applyFont="1" applyFill="1" applyAlignment="1" applyProtection="1">
      <alignment horizontal="center" vertical="center" wrapText="1"/>
      <protection locked="0"/>
    </xf>
    <xf numFmtId="0" fontId="8" fillId="0" borderId="5" xfId="5" applyFont="1" applyFill="1" applyBorder="1" applyAlignment="1" applyProtection="1">
      <alignment horizontal="left" vertical="center" wrapText="1"/>
      <protection locked="0"/>
    </xf>
    <xf numFmtId="0" fontId="4" fillId="3" borderId="6" xfId="6" applyFont="1" applyFill="1" applyBorder="1" applyAlignment="1" applyProtection="1">
      <alignment horizontal="center" vertical="center" wrapText="1"/>
      <protection locked="0"/>
    </xf>
    <xf numFmtId="0" fontId="4" fillId="3" borderId="7" xfId="6" applyFont="1" applyFill="1" applyBorder="1" applyAlignment="1" applyProtection="1">
      <alignment horizontal="center" vertical="center" wrapText="1"/>
      <protection locked="0"/>
    </xf>
    <xf numFmtId="0" fontId="4" fillId="3" borderId="2" xfId="6" applyFont="1" applyFill="1" applyBorder="1" applyAlignment="1" applyProtection="1">
      <alignment horizontal="center" vertical="center" wrapText="1"/>
      <protection locked="0"/>
    </xf>
    <xf numFmtId="0" fontId="4" fillId="3" borderId="3" xfId="6" applyFont="1" applyFill="1" applyBorder="1" applyAlignment="1" applyProtection="1">
      <alignment horizontal="center" vertical="center" wrapText="1"/>
      <protection locked="0"/>
    </xf>
    <xf numFmtId="164" fontId="4" fillId="3" borderId="2" xfId="5" applyNumberFormat="1" applyFont="1" applyFill="1" applyBorder="1" applyAlignment="1" applyProtection="1">
      <alignment horizontal="center" vertical="center" wrapText="1"/>
      <protection locked="0"/>
    </xf>
    <xf numFmtId="164" fontId="4" fillId="3" borderId="4" xfId="5" applyNumberFormat="1" applyFont="1" applyFill="1" applyBorder="1" applyAlignment="1" applyProtection="1">
      <alignment horizontal="center" vertical="center" wrapText="1"/>
      <protection locked="0"/>
    </xf>
    <xf numFmtId="164" fontId="4" fillId="3" borderId="6" xfId="5" applyNumberFormat="1" applyFont="1" applyFill="1" applyBorder="1" applyAlignment="1" applyProtection="1">
      <alignment horizontal="center" vertical="center" wrapText="1"/>
    </xf>
    <xf numFmtId="164" fontId="4" fillId="3" borderId="7" xfId="5" applyNumberFormat="1" applyFont="1" applyFill="1" applyBorder="1" applyAlignment="1" applyProtection="1">
      <alignment horizontal="center" vertical="center" wrapText="1"/>
    </xf>
    <xf numFmtId="0" fontId="6" fillId="0" borderId="0" xfId="5" applyFont="1" applyFill="1" applyAlignment="1" applyProtection="1">
      <alignment horizontal="right" vertical="center" wrapText="1"/>
      <protection locked="0"/>
    </xf>
    <xf numFmtId="0" fontId="44" fillId="0" borderId="0" xfId="7" applyFont="1" applyAlignment="1">
      <alignment horizontal="right"/>
    </xf>
    <xf numFmtId="0" fontId="25" fillId="0" borderId="0" xfId="7" applyFont="1" applyAlignment="1">
      <alignment wrapText="1"/>
    </xf>
    <xf numFmtId="0" fontId="42" fillId="0" borderId="0" xfId="7" applyFont="1" applyAlignment="1">
      <alignment horizontal="justify" wrapText="1"/>
    </xf>
    <xf numFmtId="0" fontId="25" fillId="0" borderId="0" xfId="7" applyFont="1" applyAlignment="1">
      <alignment horizontal="justify" wrapText="1"/>
    </xf>
    <xf numFmtId="0" fontId="14" fillId="0" borderId="0" xfId="7" applyFont="1" applyAlignment="1">
      <alignment horizontal="center"/>
    </xf>
    <xf numFmtId="0" fontId="15" fillId="0" borderId="0" xfId="7" applyFont="1" applyAlignment="1">
      <alignment horizontal="justify"/>
    </xf>
    <xf numFmtId="0" fontId="40" fillId="0" borderId="0" xfId="1" applyFont="1" applyAlignment="1" applyProtection="1">
      <alignment horizontal="left" wrapText="1"/>
    </xf>
    <xf numFmtId="0" fontId="40" fillId="0" borderId="0" xfId="1" applyFont="1" applyAlignment="1" applyProtection="1">
      <alignment horizontal="left" vertical="top" wrapText="1"/>
    </xf>
    <xf numFmtId="0" fontId="42" fillId="0" borderId="0" xfId="7" applyFont="1" applyAlignment="1">
      <alignment horizontal="left" wrapText="1"/>
    </xf>
    <xf numFmtId="0" fontId="38" fillId="0" borderId="0" xfId="7" applyFont="1" applyAlignment="1">
      <alignment horizontal="left" wrapText="1"/>
    </xf>
    <xf numFmtId="0" fontId="9" fillId="0" borderId="1" xfId="7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4" fillId="3" borderId="1" xfId="6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>
      <alignment horizontal="center" vertical="center" wrapText="1"/>
    </xf>
    <xf numFmtId="0" fontId="39" fillId="3" borderId="1" xfId="0" applyFont="1" applyFill="1" applyBorder="1" applyAlignment="1">
      <alignment horizontal="center" vertical="center" wrapText="1"/>
    </xf>
  </cellXfs>
  <cellStyles count="8">
    <cellStyle name="Гиперссылка" xfId="1" builtinId="8"/>
    <cellStyle name="Обычный" xfId="0" builtinId="0"/>
    <cellStyle name="Обычный 2" xfId="7"/>
    <cellStyle name="Обычный 3" xfId="2"/>
    <cellStyle name="Обычный 4 3" xfId="3"/>
    <cellStyle name="Обычный_JKH.OPEN.INFO.PRICE.VO_v4.0(10.02.11)" xfId="4"/>
    <cellStyle name="Обычный_ГорЭС" xfId="5"/>
    <cellStyle name="Обычный_МЭС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72;&#1089;&#1082;&#1088;&#1099;&#1090;&#1080;&#1077;%20&#1080;&#1085;&#1092;&#1086;&#1088;&#1084;&#1072;&#1094;&#1080;&#1080;%20%20(%20&#1101;&#1083;_&#1101;&#1085;&#1077;&#1088;&#1075;&#1080;&#1103;%20,&#1089;&#1077;&#1085;&#1090;&#1103;&#1073;&#1088;&#1100;%202015%20&#1075;.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формация для раскрытия"/>
      <sheetName val="1)"/>
      <sheetName val="2)"/>
      <sheetName val="3)"/>
      <sheetName val="4)"/>
      <sheetName val="5)"/>
      <sheetName val="6)"/>
      <sheetName val="7)"/>
    </sheetNames>
    <sheetDataSet>
      <sheetData sheetId="0"/>
      <sheetData sheetId="1"/>
      <sheetData sheetId="2"/>
      <sheetData sheetId="3">
        <row r="3">
          <cell r="G3" t="str">
            <v>2015 г.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tarif.omskportal.ru/Portal/DownloadPage.aspx?type=15&amp;guid=229fa7eb-4099-4f38-a9c7-e037066effe9" TargetMode="External"/><Relationship Id="rId2" Type="http://schemas.openxmlformats.org/officeDocument/2006/relationships/hyperlink" Target="http://base.consultant.ru/cons/cgi/online.cgi?req=doc;base=LAW;n=139660;div=LAW;dst=100773" TargetMode="External"/><Relationship Id="rId1" Type="http://schemas.openxmlformats.org/officeDocument/2006/relationships/hyperlink" Target="http://base.consultant.ru/cons/cgi/online.cgi?req=doc;base=LAW;n=139660;div=LAW;dst=100773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://tarif.omskportal.ru/Portal/DownloadPage.aspx?type=15&amp;guid=9798cdc2-0fe3-4265-9c1f-cb507335db03" TargetMode="External"/><Relationship Id="rId4" Type="http://schemas.openxmlformats.org/officeDocument/2006/relationships/hyperlink" Target="http://tarif.omskportal.ru/Portal/DownloadPage.aspx?type=15&amp;guid=3b86d58a-ebe4-477d-a27b-866e261a73ec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7"/>
  <sheetViews>
    <sheetView tabSelected="1" zoomScale="90" zoomScaleNormal="90" workbookViewId="0">
      <selection activeCell="C14" sqref="C14"/>
    </sheetView>
  </sheetViews>
  <sheetFormatPr defaultRowHeight="18.75"/>
  <cols>
    <col min="1" max="1" width="117.7109375" style="37" customWidth="1"/>
    <col min="2" max="2" width="15.7109375" style="37" customWidth="1"/>
    <col min="3" max="16384" width="9.140625" style="37"/>
  </cols>
  <sheetData>
    <row r="1" spans="1:4" ht="170.25" customHeight="1">
      <c r="A1" s="49" t="s">
        <v>70</v>
      </c>
    </row>
    <row r="2" spans="1:4" ht="15.75" customHeight="1">
      <c r="A2" s="36"/>
    </row>
    <row r="3" spans="1:4" s="17" customFormat="1">
      <c r="A3" s="50" t="s">
        <v>78</v>
      </c>
      <c r="B3" s="35" t="s">
        <v>83</v>
      </c>
      <c r="C3" s="35" t="s">
        <v>79</v>
      </c>
      <c r="D3" s="35"/>
    </row>
    <row r="4" spans="1:4" s="17" customFormat="1" ht="15.75" customHeight="1">
      <c r="A4" s="35"/>
    </row>
    <row r="5" spans="1:4" ht="61.5" customHeight="1">
      <c r="A5" s="38" t="s">
        <v>74</v>
      </c>
    </row>
    <row r="6" spans="1:4" ht="15.75" customHeight="1">
      <c r="A6" s="38"/>
    </row>
    <row r="7" spans="1:4" s="39" customFormat="1" ht="25.5" customHeight="1">
      <c r="A7" s="38" t="s">
        <v>75</v>
      </c>
    </row>
    <row r="8" spans="1:4" s="39" customFormat="1" ht="15.75" customHeight="1">
      <c r="A8" s="38"/>
    </row>
    <row r="9" spans="1:4" s="39" customFormat="1" ht="39.950000000000003" customHeight="1">
      <c r="A9" s="38" t="s">
        <v>64</v>
      </c>
    </row>
    <row r="10" spans="1:4" s="39" customFormat="1" ht="15.75" customHeight="1">
      <c r="A10" s="38"/>
    </row>
    <row r="11" spans="1:4" s="39" customFormat="1" ht="39" customHeight="1">
      <c r="A11" s="38" t="s">
        <v>92</v>
      </c>
    </row>
    <row r="13" spans="1:4" s="39" customFormat="1" ht="39" customHeight="1">
      <c r="A13" s="38" t="s">
        <v>93</v>
      </c>
    </row>
    <row r="15" spans="1:4" s="39" customFormat="1" ht="25.5" customHeight="1">
      <c r="A15" s="38" t="s">
        <v>94</v>
      </c>
    </row>
    <row r="17" spans="1:1" s="39" customFormat="1" ht="61.5" customHeight="1">
      <c r="A17" s="38" t="s">
        <v>102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9"/>
  <sheetViews>
    <sheetView topLeftCell="A22" zoomScale="110" zoomScaleNormal="110" workbookViewId="0">
      <selection activeCell="A54" sqref="A54"/>
    </sheetView>
  </sheetViews>
  <sheetFormatPr defaultRowHeight="12.75"/>
  <cols>
    <col min="1" max="1" width="42.28515625" customWidth="1"/>
    <col min="2" max="4" width="12" customWidth="1"/>
    <col min="5" max="5" width="14.140625" customWidth="1"/>
    <col min="8" max="8" width="11.7109375" customWidth="1"/>
    <col min="9" max="9" width="12.42578125" customWidth="1"/>
    <col min="10" max="10" width="13.85546875" customWidth="1"/>
  </cols>
  <sheetData>
    <row r="1" spans="1:6" ht="30" customHeight="1">
      <c r="A1" s="120" t="s">
        <v>73</v>
      </c>
      <c r="B1" s="120"/>
      <c r="C1" s="120"/>
      <c r="D1" s="120"/>
      <c r="E1" s="120"/>
      <c r="F1" s="7"/>
    </row>
    <row r="2" spans="1:6">
      <c r="A2" s="8"/>
      <c r="B2" s="8"/>
      <c r="C2" s="8"/>
      <c r="D2" s="8"/>
      <c r="E2" s="8"/>
      <c r="F2" s="9"/>
    </row>
    <row r="3" spans="1:6" ht="15">
      <c r="A3" s="10" t="s">
        <v>28</v>
      </c>
      <c r="B3" s="10" t="s">
        <v>3</v>
      </c>
      <c r="C3" s="10"/>
      <c r="D3" s="10" t="s">
        <v>4</v>
      </c>
      <c r="E3" s="10" t="s">
        <v>5</v>
      </c>
      <c r="F3" s="10" t="s">
        <v>6</v>
      </c>
    </row>
    <row r="4" spans="1:6" ht="15">
      <c r="A4" s="11" t="s">
        <v>29</v>
      </c>
      <c r="B4" s="18">
        <f>+B5</f>
        <v>0</v>
      </c>
      <c r="C4" s="18"/>
      <c r="D4" s="43">
        <f t="shared" ref="D4:E4" si="0">+D5</f>
        <v>0</v>
      </c>
      <c r="E4" s="43">
        <f t="shared" si="0"/>
        <v>0</v>
      </c>
      <c r="F4" s="20">
        <f>SUM(B4:E4)</f>
        <v>0</v>
      </c>
    </row>
    <row r="5" spans="1:6" ht="15">
      <c r="A5" s="11" t="s">
        <v>30</v>
      </c>
      <c r="B5" s="18">
        <f>+B6+B7</f>
        <v>0</v>
      </c>
      <c r="C5" s="18"/>
      <c r="D5" s="43">
        <f t="shared" ref="D5" si="1">+D6+D7</f>
        <v>0</v>
      </c>
      <c r="E5" s="43">
        <f t="shared" ref="E5" si="2">+E6+E7</f>
        <v>0</v>
      </c>
      <c r="F5" s="20">
        <f t="shared" ref="F5:F17" si="3">SUM(B5:E5)</f>
        <v>0</v>
      </c>
    </row>
    <row r="6" spans="1:6" ht="18" customHeight="1">
      <c r="A6" s="11" t="s">
        <v>31</v>
      </c>
      <c r="B6" s="18"/>
      <c r="C6" s="18"/>
      <c r="D6" s="30"/>
      <c r="E6" s="30"/>
      <c r="F6" s="20">
        <f t="shared" si="3"/>
        <v>0</v>
      </c>
    </row>
    <row r="7" spans="1:6" ht="15.75" customHeight="1">
      <c r="A7" s="11" t="s">
        <v>32</v>
      </c>
      <c r="B7" s="18"/>
      <c r="C7" s="18"/>
      <c r="D7" s="30"/>
      <c r="E7" s="30"/>
      <c r="F7" s="20">
        <f t="shared" si="3"/>
        <v>0</v>
      </c>
    </row>
    <row r="8" spans="1:6" ht="15" customHeight="1">
      <c r="A8" s="11" t="s">
        <v>33</v>
      </c>
      <c r="B8" s="18">
        <f>SUM(B9:B12)</f>
        <v>0</v>
      </c>
      <c r="C8" s="18"/>
      <c r="D8" s="43">
        <f t="shared" ref="D8" si="4">SUM(D9:D12)</f>
        <v>0</v>
      </c>
      <c r="E8" s="43">
        <f t="shared" ref="E8" si="5">SUM(E9:E12)</f>
        <v>0</v>
      </c>
      <c r="F8" s="20">
        <f t="shared" si="3"/>
        <v>0</v>
      </c>
    </row>
    <row r="9" spans="1:6" ht="18.75" customHeight="1">
      <c r="A9" s="11" t="s">
        <v>34</v>
      </c>
      <c r="B9" s="18"/>
      <c r="C9" s="18"/>
      <c r="D9" s="30"/>
      <c r="E9" s="30"/>
      <c r="F9" s="20">
        <f t="shared" si="3"/>
        <v>0</v>
      </c>
    </row>
    <row r="10" spans="1:6" ht="20.25" customHeight="1">
      <c r="A10" s="11" t="s">
        <v>35</v>
      </c>
      <c r="B10" s="18"/>
      <c r="C10" s="18"/>
      <c r="D10" s="30"/>
      <c r="E10" s="30"/>
      <c r="F10" s="20">
        <f t="shared" si="3"/>
        <v>0</v>
      </c>
    </row>
    <row r="11" spans="1:6" ht="36" customHeight="1">
      <c r="A11" s="11" t="s">
        <v>36</v>
      </c>
      <c r="B11" s="18"/>
      <c r="C11" s="18"/>
      <c r="D11" s="30"/>
      <c r="E11" s="30"/>
      <c r="F11" s="20">
        <f t="shared" si="3"/>
        <v>0</v>
      </c>
    </row>
    <row r="12" spans="1:6" ht="15">
      <c r="A12" s="11" t="s">
        <v>37</v>
      </c>
      <c r="B12" s="18"/>
      <c r="C12" s="18"/>
      <c r="D12" s="30"/>
      <c r="E12" s="30"/>
      <c r="F12" s="20">
        <f t="shared" si="3"/>
        <v>0</v>
      </c>
    </row>
    <row r="13" spans="1:6" ht="19.5" customHeight="1">
      <c r="A13" s="11" t="s">
        <v>38</v>
      </c>
      <c r="B13" s="18">
        <f>SUM(B14:B17)</f>
        <v>0</v>
      </c>
      <c r="C13" s="18"/>
      <c r="D13" s="43">
        <f t="shared" ref="D13" si="6">SUM(D14:D17)</f>
        <v>0</v>
      </c>
      <c r="E13" s="43">
        <f t="shared" ref="E13:F13" si="7">SUM(E14:E17)</f>
        <v>0</v>
      </c>
      <c r="F13" s="18">
        <f t="shared" si="7"/>
        <v>0</v>
      </c>
    </row>
    <row r="14" spans="1:6" ht="15">
      <c r="A14" s="11"/>
      <c r="B14" s="18"/>
      <c r="C14" s="18"/>
      <c r="D14" s="30"/>
      <c r="E14" s="30"/>
      <c r="F14" s="20">
        <f>SUM(B14:E14)</f>
        <v>0</v>
      </c>
    </row>
    <row r="15" spans="1:6" ht="15">
      <c r="A15" s="11"/>
      <c r="B15" s="18"/>
      <c r="C15" s="18"/>
      <c r="D15" s="30"/>
      <c r="E15" s="30"/>
      <c r="F15" s="20">
        <f t="shared" si="3"/>
        <v>0</v>
      </c>
    </row>
    <row r="16" spans="1:6" ht="15">
      <c r="A16" s="11"/>
      <c r="B16" s="18"/>
      <c r="C16" s="18"/>
      <c r="D16" s="30"/>
      <c r="E16" s="30"/>
      <c r="F16" s="20">
        <f t="shared" si="3"/>
        <v>0</v>
      </c>
    </row>
    <row r="17" spans="1:11" ht="15">
      <c r="A17" s="11"/>
      <c r="B17" s="18"/>
      <c r="C17" s="18"/>
      <c r="D17" s="30"/>
      <c r="E17" s="30"/>
      <c r="F17" s="20">
        <f t="shared" si="3"/>
        <v>0</v>
      </c>
    </row>
    <row r="18" spans="1:11" ht="15">
      <c r="A18" s="11" t="s">
        <v>39</v>
      </c>
      <c r="B18" s="121"/>
      <c r="C18" s="122"/>
      <c r="D18" s="122"/>
      <c r="E18" s="122"/>
      <c r="F18" s="123"/>
    </row>
    <row r="19" spans="1:11">
      <c r="A19" s="8"/>
      <c r="B19" s="8"/>
      <c r="C19" s="8"/>
      <c r="D19" s="8"/>
      <c r="E19" s="8"/>
      <c r="F19" s="9"/>
    </row>
    <row r="20" spans="1:11" s="34" customFormat="1" ht="15">
      <c r="A20" s="31" t="s">
        <v>40</v>
      </c>
      <c r="B20" s="32"/>
      <c r="C20" s="32"/>
      <c r="D20" s="32"/>
      <c r="E20" s="32"/>
      <c r="F20" s="33"/>
    </row>
    <row r="21" spans="1:11" s="34" customFormat="1" ht="15">
      <c r="A21" s="31" t="s">
        <v>41</v>
      </c>
      <c r="B21" s="32"/>
      <c r="C21" s="32"/>
      <c r="D21" s="32"/>
      <c r="E21" s="32"/>
      <c r="F21" s="33"/>
    </row>
    <row r="23" spans="1:11" s="23" customFormat="1" ht="15.75" customHeight="1">
      <c r="A23" s="125" t="s">
        <v>81</v>
      </c>
      <c r="B23" s="125"/>
      <c r="C23" s="125"/>
      <c r="D23" s="125"/>
      <c r="E23" s="125"/>
      <c r="F23" s="125"/>
      <c r="G23" s="126" t="str">
        <f>+'Информация для раскрытия'!B3</f>
        <v>III квартал</v>
      </c>
      <c r="H23" s="126"/>
      <c r="I23" s="51" t="s">
        <v>80</v>
      </c>
      <c r="J23" s="51"/>
      <c r="K23" s="51"/>
    </row>
    <row r="24" spans="1:11" s="23" customFormat="1" ht="15"/>
    <row r="25" spans="1:11" s="23" customFormat="1" ht="15">
      <c r="A25" s="124" t="s">
        <v>0</v>
      </c>
      <c r="B25" s="124"/>
      <c r="C25" s="124"/>
      <c r="D25" s="124"/>
      <c r="E25" s="124"/>
      <c r="F25" s="124"/>
      <c r="G25" s="124"/>
      <c r="H25" s="124"/>
      <c r="I25" s="124"/>
      <c r="J25" s="124"/>
      <c r="K25" s="124"/>
    </row>
    <row r="26" spans="1:11" s="23" customFormat="1" ht="15">
      <c r="A26" s="112" t="s">
        <v>71</v>
      </c>
      <c r="B26" s="114" t="s">
        <v>1</v>
      </c>
      <c r="C26" s="115"/>
      <c r="D26" s="115"/>
      <c r="E26" s="115"/>
      <c r="F26" s="116"/>
      <c r="G26" s="114" t="s">
        <v>2</v>
      </c>
      <c r="H26" s="115"/>
      <c r="I26" s="115"/>
      <c r="J26" s="115"/>
      <c r="K26" s="116"/>
    </row>
    <row r="27" spans="1:11" s="23" customFormat="1" ht="18" customHeight="1">
      <c r="A27" s="113"/>
      <c r="B27" s="46" t="s">
        <v>82</v>
      </c>
      <c r="C27" s="64" t="s">
        <v>77</v>
      </c>
      <c r="D27" s="46" t="s">
        <v>83</v>
      </c>
      <c r="E27" s="46" t="s">
        <v>84</v>
      </c>
      <c r="F27" s="44" t="s">
        <v>6</v>
      </c>
      <c r="G27" s="44" t="str">
        <f>+B27</f>
        <v>I квартал</v>
      </c>
      <c r="H27" s="64" t="str">
        <f t="shared" ref="H27:J27" si="8">+C27</f>
        <v>II квартал</v>
      </c>
      <c r="I27" s="64" t="str">
        <f t="shared" si="8"/>
        <v>III квартал</v>
      </c>
      <c r="J27" s="64" t="str">
        <f t="shared" si="8"/>
        <v>IV квартал</v>
      </c>
      <c r="K27" s="46" t="str">
        <f t="shared" ref="K27" si="9">+F27</f>
        <v>год</v>
      </c>
    </row>
    <row r="28" spans="1:11" s="23" customFormat="1" ht="18.75" customHeight="1">
      <c r="A28" s="22" t="s">
        <v>7</v>
      </c>
      <c r="B28" s="25">
        <v>0</v>
      </c>
      <c r="C28" s="25">
        <v>0</v>
      </c>
      <c r="D28" s="25">
        <v>0</v>
      </c>
      <c r="E28" s="25"/>
      <c r="F28" s="25">
        <f>SUM(B28:E28)</f>
        <v>0</v>
      </c>
      <c r="G28" s="25">
        <v>0</v>
      </c>
      <c r="H28" s="25">
        <v>0</v>
      </c>
      <c r="I28" s="25">
        <v>0</v>
      </c>
      <c r="J28" s="25"/>
      <c r="K28" s="25">
        <f>SUM(G28:J28)</f>
        <v>0</v>
      </c>
    </row>
    <row r="29" spans="1:11" s="23" customFormat="1" ht="18.75" customHeight="1">
      <c r="A29" s="22" t="s">
        <v>8</v>
      </c>
      <c r="B29" s="25">
        <v>0</v>
      </c>
      <c r="C29" s="25">
        <v>0</v>
      </c>
      <c r="D29" s="25">
        <v>0</v>
      </c>
      <c r="E29" s="25"/>
      <c r="F29" s="25">
        <f>SUM(B29:E29)</f>
        <v>0</v>
      </c>
      <c r="G29" s="25">
        <v>0</v>
      </c>
      <c r="H29" s="25">
        <v>0</v>
      </c>
      <c r="I29" s="25">
        <v>0</v>
      </c>
      <c r="J29" s="25"/>
      <c r="K29" s="25">
        <f>SUM(G29:J29)</f>
        <v>0</v>
      </c>
    </row>
    <row r="30" spans="1:11" s="23" customFormat="1" ht="15" customHeight="1">
      <c r="A30" s="22" t="s">
        <v>9</v>
      </c>
      <c r="B30" s="25">
        <v>0</v>
      </c>
      <c r="C30" s="25">
        <v>0</v>
      </c>
      <c r="D30" s="25">
        <v>0</v>
      </c>
      <c r="E30" s="25"/>
      <c r="F30" s="25">
        <f>SUM(B30:E30)</f>
        <v>0</v>
      </c>
      <c r="G30" s="25">
        <v>0</v>
      </c>
      <c r="H30" s="25">
        <v>0</v>
      </c>
      <c r="I30" s="25">
        <v>0</v>
      </c>
      <c r="J30" s="25"/>
      <c r="K30" s="25">
        <f>SUM(G30:J30)</f>
        <v>0</v>
      </c>
    </row>
    <row r="31" spans="1:11" s="23" customFormat="1" ht="15">
      <c r="A31" s="26" t="s">
        <v>72</v>
      </c>
      <c r="B31" s="27">
        <f>SUM(B28:B30)</f>
        <v>0</v>
      </c>
      <c r="C31" s="27">
        <f t="shared" ref="C31:D31" si="10">SUM(C28:C30)</f>
        <v>0</v>
      </c>
      <c r="D31" s="27">
        <f t="shared" si="10"/>
        <v>0</v>
      </c>
      <c r="E31" s="27">
        <f>SUM(E28:E30)</f>
        <v>0</v>
      </c>
      <c r="F31" s="27">
        <f>SUM(B31:E31)</f>
        <v>0</v>
      </c>
      <c r="G31" s="27">
        <f>SUM(G28:G30)</f>
        <v>0</v>
      </c>
      <c r="H31" s="27">
        <f t="shared" ref="H31:J31" si="11">SUM(H28:H30)</f>
        <v>0</v>
      </c>
      <c r="I31" s="27">
        <f t="shared" si="11"/>
        <v>0</v>
      </c>
      <c r="J31" s="27">
        <f t="shared" si="11"/>
        <v>0</v>
      </c>
      <c r="K31" s="27">
        <f>SUM(G31:J31)</f>
        <v>0</v>
      </c>
    </row>
    <row r="32" spans="1:11" s="23" customFormat="1" ht="1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</row>
    <row r="33" spans="1:11" s="23" customFormat="1" ht="19.5" customHeight="1">
      <c r="A33" s="117" t="s">
        <v>10</v>
      </c>
      <c r="B33" s="117"/>
      <c r="C33" s="117"/>
      <c r="D33" s="117"/>
      <c r="E33" s="117"/>
      <c r="F33" s="117"/>
      <c r="G33" s="117"/>
      <c r="H33" s="117"/>
      <c r="I33" s="117"/>
      <c r="J33" s="117"/>
      <c r="K33" s="117"/>
    </row>
    <row r="34" spans="1:11" s="23" customFormat="1" ht="15">
      <c r="A34" s="118" t="s">
        <v>71</v>
      </c>
      <c r="B34" s="119" t="s">
        <v>11</v>
      </c>
      <c r="C34" s="119"/>
      <c r="D34" s="119"/>
      <c r="E34" s="119"/>
      <c r="F34" s="119"/>
      <c r="G34" s="119" t="s">
        <v>12</v>
      </c>
      <c r="H34" s="119"/>
      <c r="I34" s="119"/>
      <c r="J34" s="119"/>
      <c r="K34" s="119"/>
    </row>
    <row r="35" spans="1:11" s="23" customFormat="1" ht="15">
      <c r="A35" s="118"/>
      <c r="B35" s="44" t="str">
        <f>+B27</f>
        <v>I квартал</v>
      </c>
      <c r="C35" s="64" t="str">
        <f t="shared" ref="C35:D35" si="12">+C27</f>
        <v>II квартал</v>
      </c>
      <c r="D35" s="64" t="str">
        <f t="shared" si="12"/>
        <v>III квартал</v>
      </c>
      <c r="E35" s="46" t="str">
        <f t="shared" ref="E35:K35" si="13">+E27</f>
        <v>IV квартал</v>
      </c>
      <c r="F35" s="46" t="str">
        <f t="shared" si="13"/>
        <v>год</v>
      </c>
      <c r="G35" s="46" t="str">
        <f t="shared" si="13"/>
        <v>I квартал</v>
      </c>
      <c r="H35" s="46" t="str">
        <f t="shared" si="13"/>
        <v>II квартал</v>
      </c>
      <c r="I35" s="46" t="str">
        <f t="shared" si="13"/>
        <v>III квартал</v>
      </c>
      <c r="J35" s="46" t="str">
        <f t="shared" si="13"/>
        <v>IV квартал</v>
      </c>
      <c r="K35" s="46" t="str">
        <f t="shared" si="13"/>
        <v>год</v>
      </c>
    </row>
    <row r="36" spans="1:11" s="23" customFormat="1" ht="15">
      <c r="A36" s="22" t="s">
        <v>7</v>
      </c>
      <c r="B36" s="25">
        <v>0</v>
      </c>
      <c r="C36" s="25">
        <v>0</v>
      </c>
      <c r="D36" s="25">
        <v>0</v>
      </c>
      <c r="E36" s="25"/>
      <c r="F36" s="25">
        <f>SUM(B36:E36)</f>
        <v>0</v>
      </c>
      <c r="G36" s="25">
        <v>0</v>
      </c>
      <c r="H36" s="25">
        <v>0</v>
      </c>
      <c r="I36" s="25">
        <v>0</v>
      </c>
      <c r="J36" s="25"/>
      <c r="K36" s="25">
        <f>SUM(G36:J36)</f>
        <v>0</v>
      </c>
    </row>
    <row r="37" spans="1:11" s="23" customFormat="1" ht="15">
      <c r="A37" s="22" t="s">
        <v>8</v>
      </c>
      <c r="B37" s="25">
        <v>0</v>
      </c>
      <c r="C37" s="25">
        <v>0</v>
      </c>
      <c r="D37" s="25">
        <v>0</v>
      </c>
      <c r="E37" s="25"/>
      <c r="F37" s="25">
        <f>SUM(B37:E37)</f>
        <v>0</v>
      </c>
      <c r="G37" s="25">
        <v>0</v>
      </c>
      <c r="H37" s="25">
        <v>0</v>
      </c>
      <c r="I37" s="25">
        <v>0</v>
      </c>
      <c r="J37" s="25"/>
      <c r="K37" s="25">
        <f>SUM(G37:J37)</f>
        <v>0</v>
      </c>
    </row>
    <row r="38" spans="1:11" s="23" customFormat="1" ht="15">
      <c r="A38" s="22" t="s">
        <v>9</v>
      </c>
      <c r="B38" s="25">
        <v>0</v>
      </c>
      <c r="C38" s="25">
        <v>0</v>
      </c>
      <c r="D38" s="25">
        <v>0</v>
      </c>
      <c r="E38" s="25"/>
      <c r="F38" s="25">
        <f>SUM(B38:E38)</f>
        <v>0</v>
      </c>
      <c r="G38" s="25">
        <v>0</v>
      </c>
      <c r="H38" s="25">
        <v>0</v>
      </c>
      <c r="I38" s="25">
        <v>0</v>
      </c>
      <c r="J38" s="25"/>
      <c r="K38" s="25">
        <f>SUM(G38:J38)</f>
        <v>0</v>
      </c>
    </row>
    <row r="39" spans="1:11" s="23" customFormat="1" ht="15">
      <c r="A39" s="26" t="s">
        <v>72</v>
      </c>
      <c r="B39" s="27">
        <f>SUM(B36:B38)</f>
        <v>0</v>
      </c>
      <c r="C39" s="27">
        <f t="shared" ref="C39:D39" si="14">SUM(C36:C38)</f>
        <v>0</v>
      </c>
      <c r="D39" s="27">
        <f t="shared" si="14"/>
        <v>0</v>
      </c>
      <c r="E39" s="27">
        <f>SUM(E36:E38)</f>
        <v>0</v>
      </c>
      <c r="F39" s="27">
        <f>SUM(B39:E39)</f>
        <v>0</v>
      </c>
      <c r="G39" s="27">
        <f>SUM(G36:G38)</f>
        <v>0</v>
      </c>
      <c r="H39" s="27">
        <f>SUM(H36:H38)</f>
        <v>0</v>
      </c>
      <c r="I39" s="27">
        <f t="shared" ref="I39:J39" si="15">SUM(I36:I38)</f>
        <v>0</v>
      </c>
      <c r="J39" s="27">
        <f t="shared" si="15"/>
        <v>0</v>
      </c>
      <c r="K39" s="27">
        <f>SUM(G39:J39)</f>
        <v>0</v>
      </c>
    </row>
  </sheetData>
  <mergeCells count="12">
    <mergeCell ref="A1:E1"/>
    <mergeCell ref="B18:F18"/>
    <mergeCell ref="A25:K25"/>
    <mergeCell ref="A23:F23"/>
    <mergeCell ref="G23:H23"/>
    <mergeCell ref="A26:A27"/>
    <mergeCell ref="B26:F26"/>
    <mergeCell ref="G26:K26"/>
    <mergeCell ref="A33:K33"/>
    <mergeCell ref="A34:A35"/>
    <mergeCell ref="B34:F34"/>
    <mergeCell ref="G34:K3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K16" sqref="K16"/>
    </sheetView>
  </sheetViews>
  <sheetFormatPr defaultRowHeight="15"/>
  <cols>
    <col min="1" max="1" width="45.5703125" style="23" customWidth="1"/>
    <col min="2" max="2" width="11.140625" style="23" customWidth="1"/>
    <col min="3" max="3" width="14.85546875" style="23" customWidth="1"/>
    <col min="4" max="4" width="15" style="23" customWidth="1"/>
    <col min="5" max="16384" width="9.140625" style="23"/>
  </cols>
  <sheetData>
    <row r="1" spans="1:6" customFormat="1" ht="20.100000000000001" customHeight="1">
      <c r="A1" s="127" t="s">
        <v>85</v>
      </c>
      <c r="B1" s="127"/>
      <c r="C1" s="127"/>
      <c r="D1" s="127"/>
      <c r="E1" s="127"/>
      <c r="F1" s="12"/>
    </row>
    <row r="2" spans="1:6" customFormat="1" ht="20.100000000000001" customHeight="1">
      <c r="A2" s="129" t="s">
        <v>86</v>
      </c>
      <c r="B2" s="129"/>
      <c r="C2" s="45" t="str">
        <f>+'1)'!G23</f>
        <v>III квартал</v>
      </c>
      <c r="D2" s="52" t="str">
        <f>+'1)'!I23</f>
        <v xml:space="preserve"> 2015 г.</v>
      </c>
      <c r="E2" s="45"/>
      <c r="F2" s="12"/>
    </row>
    <row r="3" spans="1:6" customFormat="1" ht="31.5" customHeight="1">
      <c r="A3" s="45"/>
      <c r="B3" s="45"/>
      <c r="C3" s="45"/>
      <c r="D3" s="45"/>
      <c r="E3" s="45"/>
      <c r="F3" s="12"/>
    </row>
    <row r="4" spans="1:6" customFormat="1" ht="12.75">
      <c r="A4" s="128" t="s">
        <v>42</v>
      </c>
      <c r="B4" s="128"/>
      <c r="C4" s="128"/>
      <c r="D4" s="128"/>
      <c r="E4" s="128"/>
      <c r="F4" s="9"/>
    </row>
    <row r="5" spans="1:6" customFormat="1" ht="13.5" thickBot="1">
      <c r="A5" s="13"/>
      <c r="B5" s="14"/>
      <c r="C5" s="14"/>
      <c r="D5" s="14"/>
      <c r="E5" s="14"/>
      <c r="F5" s="9"/>
    </row>
    <row r="6" spans="1:6" s="21" customFormat="1" ht="26.25" thickBot="1">
      <c r="A6" s="84" t="s">
        <v>43</v>
      </c>
      <c r="B6" s="87" t="s">
        <v>44</v>
      </c>
      <c r="C6" s="93" t="s">
        <v>45</v>
      </c>
      <c r="D6" s="87" t="s">
        <v>46</v>
      </c>
      <c r="E6" s="98" t="s">
        <v>47</v>
      </c>
    </row>
    <row r="7" spans="1:6" s="9" customFormat="1" ht="15" customHeight="1">
      <c r="A7" s="81" t="s">
        <v>48</v>
      </c>
      <c r="B7" s="88"/>
      <c r="C7" s="82"/>
      <c r="D7" s="88"/>
      <c r="E7" s="83"/>
    </row>
    <row r="8" spans="1:6" s="9" customFormat="1" ht="15" customHeight="1">
      <c r="A8" s="80" t="s">
        <v>131</v>
      </c>
      <c r="B8" s="89" t="s">
        <v>49</v>
      </c>
      <c r="C8" s="94">
        <v>42192</v>
      </c>
      <c r="D8" s="105">
        <v>42192</v>
      </c>
      <c r="E8" s="99">
        <v>16.399999999999999</v>
      </c>
    </row>
    <row r="9" spans="1:6" s="9" customFormat="1" ht="15" customHeight="1">
      <c r="A9" s="80" t="s">
        <v>132</v>
      </c>
      <c r="B9" s="90" t="s">
        <v>49</v>
      </c>
      <c r="C9" s="94">
        <v>42198</v>
      </c>
      <c r="D9" s="105">
        <v>42198</v>
      </c>
      <c r="E9" s="100">
        <v>32.799999999999997</v>
      </c>
    </row>
    <row r="10" spans="1:6" s="9" customFormat="1" ht="15" customHeight="1">
      <c r="A10" s="85" t="s">
        <v>134</v>
      </c>
      <c r="B10" s="89" t="s">
        <v>49</v>
      </c>
      <c r="C10" s="94">
        <v>42221</v>
      </c>
      <c r="D10" s="105">
        <v>42221</v>
      </c>
      <c r="E10" s="101">
        <v>32.799999999999997</v>
      </c>
    </row>
    <row r="11" spans="1:6" s="9" customFormat="1" ht="15" customHeight="1">
      <c r="A11" s="85" t="s">
        <v>135</v>
      </c>
      <c r="B11" s="89" t="s">
        <v>49</v>
      </c>
      <c r="C11" s="94">
        <v>42233</v>
      </c>
      <c r="D11" s="105">
        <v>42233</v>
      </c>
      <c r="E11" s="101">
        <v>32.799999999999997</v>
      </c>
    </row>
    <row r="12" spans="1:6" s="9" customFormat="1" ht="15" customHeight="1">
      <c r="A12" s="85" t="s">
        <v>136</v>
      </c>
      <c r="B12" s="89" t="s">
        <v>49</v>
      </c>
      <c r="C12" s="94">
        <v>42240</v>
      </c>
      <c r="D12" s="105">
        <v>42242</v>
      </c>
      <c r="E12" s="101">
        <v>49.2</v>
      </c>
    </row>
    <row r="13" spans="1:6" s="9" customFormat="1" ht="15" customHeight="1">
      <c r="A13" s="85" t="s">
        <v>139</v>
      </c>
      <c r="B13" s="89" t="s">
        <v>49</v>
      </c>
      <c r="C13" s="94">
        <v>42260</v>
      </c>
      <c r="D13" s="105">
        <v>42261</v>
      </c>
      <c r="E13" s="101">
        <v>49.2</v>
      </c>
    </row>
    <row r="14" spans="1:6" s="9" customFormat="1" ht="15" customHeight="1">
      <c r="A14" s="80"/>
      <c r="B14" s="90"/>
      <c r="C14" s="95"/>
      <c r="D14" s="106"/>
      <c r="E14" s="100"/>
    </row>
    <row r="15" spans="1:6" s="9" customFormat="1" ht="15" customHeight="1">
      <c r="A15" s="77" t="s">
        <v>50</v>
      </c>
      <c r="B15" s="91"/>
      <c r="C15" s="15"/>
      <c r="D15" s="91"/>
      <c r="E15" s="78"/>
    </row>
    <row r="16" spans="1:6" s="9" customFormat="1" ht="15" customHeight="1">
      <c r="A16" s="80"/>
      <c r="B16" s="90"/>
      <c r="C16" s="96"/>
      <c r="D16" s="90"/>
      <c r="E16" s="102"/>
    </row>
    <row r="17" spans="1:5" s="9" customFormat="1" ht="15" customHeight="1">
      <c r="A17" s="79" t="s">
        <v>51</v>
      </c>
      <c r="B17" s="90"/>
      <c r="C17" s="96"/>
      <c r="D17" s="90"/>
      <c r="E17" s="102"/>
    </row>
    <row r="18" spans="1:5" s="9" customFormat="1" ht="15" customHeight="1">
      <c r="A18" s="80" t="s">
        <v>133</v>
      </c>
      <c r="B18" s="90" t="s">
        <v>49</v>
      </c>
      <c r="C18" s="94">
        <v>42192</v>
      </c>
      <c r="D18" s="105">
        <v>42192</v>
      </c>
      <c r="E18" s="99">
        <v>16.399999999999999</v>
      </c>
    </row>
    <row r="19" spans="1:5" s="9" customFormat="1" ht="15" customHeight="1">
      <c r="A19" s="80" t="s">
        <v>137</v>
      </c>
      <c r="B19" s="90" t="s">
        <v>49</v>
      </c>
      <c r="C19" s="94">
        <v>42247</v>
      </c>
      <c r="D19" s="105">
        <v>42247</v>
      </c>
      <c r="E19" s="99">
        <v>24.6</v>
      </c>
    </row>
    <row r="20" spans="1:5" s="9" customFormat="1" ht="15" customHeight="1">
      <c r="A20" s="80" t="s">
        <v>140</v>
      </c>
      <c r="B20" s="90" t="s">
        <v>49</v>
      </c>
      <c r="C20" s="94">
        <v>42248</v>
      </c>
      <c r="D20" s="105">
        <v>42248</v>
      </c>
      <c r="E20" s="99">
        <v>24.6</v>
      </c>
    </row>
    <row r="21" spans="1:5" s="9" customFormat="1" ht="15" customHeight="1">
      <c r="A21" s="80"/>
      <c r="B21" s="90"/>
      <c r="C21" s="94"/>
      <c r="D21" s="105"/>
      <c r="E21" s="99"/>
    </row>
    <row r="22" spans="1:5" s="9" customFormat="1" ht="15" customHeight="1">
      <c r="A22" s="77" t="s">
        <v>52</v>
      </c>
      <c r="B22" s="90"/>
      <c r="C22" s="96"/>
      <c r="D22" s="90"/>
      <c r="E22" s="103"/>
    </row>
    <row r="23" spans="1:5" s="9" customFormat="1" ht="15" customHeight="1">
      <c r="A23" s="85" t="s">
        <v>138</v>
      </c>
      <c r="B23" s="89" t="s">
        <v>49</v>
      </c>
      <c r="C23" s="94">
        <v>42235</v>
      </c>
      <c r="D23" s="105">
        <v>42235</v>
      </c>
      <c r="E23" s="101">
        <v>24.6</v>
      </c>
    </row>
    <row r="24" spans="1:5" s="9" customFormat="1" ht="15" customHeight="1">
      <c r="A24" s="85" t="s">
        <v>141</v>
      </c>
      <c r="B24" s="89" t="s">
        <v>49</v>
      </c>
      <c r="C24" s="94">
        <v>42256</v>
      </c>
      <c r="D24" s="105">
        <v>42256</v>
      </c>
      <c r="E24" s="101">
        <v>24.6</v>
      </c>
    </row>
    <row r="25" spans="1:5" customFormat="1" ht="13.5" thickBot="1">
      <c r="A25" s="86" t="s">
        <v>142</v>
      </c>
      <c r="B25" s="92" t="s">
        <v>49</v>
      </c>
      <c r="C25" s="97">
        <v>42262</v>
      </c>
      <c r="D25" s="107">
        <v>42262</v>
      </c>
      <c r="E25" s="104">
        <v>24.6</v>
      </c>
    </row>
  </sheetData>
  <mergeCells count="3">
    <mergeCell ref="A1:E1"/>
    <mergeCell ref="A4:E4"/>
    <mergeCell ref="A2:B2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H11"/>
  <sheetViews>
    <sheetView zoomScaleNormal="100" workbookViewId="0">
      <selection activeCell="O6" sqref="N6:O6"/>
    </sheetView>
  </sheetViews>
  <sheetFormatPr defaultRowHeight="12.75"/>
  <cols>
    <col min="1" max="1" width="4" customWidth="1"/>
    <col min="2" max="2" width="17.7109375" customWidth="1"/>
    <col min="3" max="3" width="12.7109375" customWidth="1"/>
    <col min="5" max="5" width="10" customWidth="1"/>
    <col min="6" max="6" width="18" customWidth="1"/>
    <col min="7" max="7" width="17.85546875" customWidth="1"/>
    <col min="8" max="8" width="35.5703125" customWidth="1"/>
  </cols>
  <sheetData>
    <row r="2" spans="1:8" ht="31.5" customHeight="1">
      <c r="A2" s="130" t="s">
        <v>88</v>
      </c>
      <c r="B2" s="130"/>
      <c r="C2" s="130"/>
      <c r="D2" s="130"/>
      <c r="E2" s="130"/>
      <c r="F2" s="130"/>
      <c r="G2" s="130"/>
      <c r="H2" s="130"/>
    </row>
    <row r="3" spans="1:8" ht="31.5" customHeight="1">
      <c r="A3" s="140" t="s">
        <v>87</v>
      </c>
      <c r="B3" s="140"/>
      <c r="C3" s="140"/>
      <c r="D3" s="140"/>
      <c r="E3" s="140"/>
      <c r="F3" s="47" t="str">
        <f>+'2)'!C2</f>
        <v>III квартал</v>
      </c>
      <c r="G3" s="53" t="str">
        <f>+'2)'!D2</f>
        <v xml:space="preserve"> 2015 г.</v>
      </c>
      <c r="H3" s="47"/>
    </row>
    <row r="4" spans="1:8" ht="12" customHeight="1">
      <c r="A4" s="19"/>
      <c r="B4" s="19"/>
      <c r="C4" s="19"/>
      <c r="D4" s="19"/>
      <c r="E4" s="19"/>
      <c r="F4" s="19"/>
      <c r="G4" s="19"/>
      <c r="H4" s="19"/>
    </row>
    <row r="5" spans="1:8" ht="15">
      <c r="A5" s="131" t="s">
        <v>13</v>
      </c>
      <c r="B5" s="131"/>
      <c r="C5" s="131"/>
      <c r="D5" s="131"/>
      <c r="E5" s="131"/>
      <c r="F5" s="131"/>
      <c r="G5" s="131"/>
      <c r="H5" s="131"/>
    </row>
    <row r="6" spans="1:8" ht="78" customHeight="1">
      <c r="A6" s="132" t="s">
        <v>14</v>
      </c>
      <c r="B6" s="132" t="s">
        <v>15</v>
      </c>
      <c r="C6" s="132" t="s">
        <v>16</v>
      </c>
      <c r="D6" s="134" t="s">
        <v>17</v>
      </c>
      <c r="E6" s="135"/>
      <c r="F6" s="136" t="s">
        <v>18</v>
      </c>
      <c r="G6" s="137"/>
      <c r="H6" s="138" t="s">
        <v>19</v>
      </c>
    </row>
    <row r="7" spans="1:8" ht="75.75" customHeight="1">
      <c r="A7" s="133"/>
      <c r="B7" s="133"/>
      <c r="C7" s="133"/>
      <c r="D7" s="28" t="s">
        <v>20</v>
      </c>
      <c r="E7" s="28" t="s">
        <v>21</v>
      </c>
      <c r="F7" s="29" t="s">
        <v>22</v>
      </c>
      <c r="G7" s="29" t="s">
        <v>23</v>
      </c>
      <c r="H7" s="139"/>
    </row>
    <row r="8" spans="1:8" ht="20.100000000000001" customHeight="1">
      <c r="A8" s="1">
        <v>1</v>
      </c>
      <c r="B8" s="1" t="s">
        <v>24</v>
      </c>
      <c r="C8" s="1" t="s">
        <v>25</v>
      </c>
      <c r="D8" s="1">
        <v>10</v>
      </c>
      <c r="E8" s="2">
        <v>10</v>
      </c>
      <c r="F8" s="16">
        <v>10.3</v>
      </c>
      <c r="G8" s="16">
        <v>10.3</v>
      </c>
      <c r="H8" s="16">
        <v>10.3</v>
      </c>
    </row>
    <row r="9" spans="1:8" ht="20.100000000000001" customHeight="1">
      <c r="A9" s="1">
        <v>2</v>
      </c>
      <c r="B9" s="1" t="s">
        <v>7</v>
      </c>
      <c r="C9" s="1" t="s">
        <v>26</v>
      </c>
      <c r="D9" s="1">
        <v>31.5</v>
      </c>
      <c r="E9" s="3">
        <v>40</v>
      </c>
      <c r="F9" s="16">
        <v>48.1</v>
      </c>
      <c r="G9" s="16">
        <v>48.1</v>
      </c>
      <c r="H9" s="16">
        <v>48.1</v>
      </c>
    </row>
    <row r="10" spans="1:8" ht="20.100000000000001" customHeight="1">
      <c r="A10" s="1">
        <v>3</v>
      </c>
      <c r="B10" s="1" t="s">
        <v>8</v>
      </c>
      <c r="C10" s="1" t="s">
        <v>27</v>
      </c>
      <c r="D10" s="1">
        <v>80</v>
      </c>
      <c r="E10" s="3">
        <v>63</v>
      </c>
      <c r="F10" s="16">
        <v>109.5</v>
      </c>
      <c r="G10" s="16">
        <v>109.5</v>
      </c>
      <c r="H10" s="16">
        <v>109.5</v>
      </c>
    </row>
    <row r="11" spans="1:8" ht="15">
      <c r="A11" s="4"/>
      <c r="B11" s="4"/>
      <c r="C11" s="4"/>
      <c r="D11" s="4"/>
      <c r="E11" s="5">
        <f>SUM(D8:E10)</f>
        <v>234.5</v>
      </c>
      <c r="F11" s="6">
        <f>SUM(F8:F10)</f>
        <v>167.9</v>
      </c>
      <c r="G11" s="4"/>
      <c r="H11" s="4"/>
    </row>
  </sheetData>
  <mergeCells count="9">
    <mergeCell ref="A2:H2"/>
    <mergeCell ref="A5:H5"/>
    <mergeCell ref="A6:A7"/>
    <mergeCell ref="B6:B7"/>
    <mergeCell ref="C6:C7"/>
    <mergeCell ref="D6:E6"/>
    <mergeCell ref="F6:G6"/>
    <mergeCell ref="H6:H7"/>
    <mergeCell ref="A3:E3"/>
  </mergeCells>
  <phoneticPr fontId="0" type="noConversion"/>
  <pageMargins left="0.75" right="0.75" top="1" bottom="1" header="0.5" footer="0.5"/>
  <pageSetup paperSize="9" scale="71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L33"/>
  <sheetViews>
    <sheetView topLeftCell="A13" workbookViewId="0">
      <selection activeCell="P14" sqref="P14"/>
    </sheetView>
  </sheetViews>
  <sheetFormatPr defaultRowHeight="12.75"/>
  <cols>
    <col min="1" max="1" width="9.140625" style="67" customWidth="1"/>
    <col min="2" max="7" width="9.140625" style="67"/>
    <col min="8" max="9" width="12.7109375" style="67" customWidth="1"/>
    <col min="10" max="10" width="10.7109375" style="67" customWidth="1"/>
    <col min="11" max="11" width="11.140625" style="67" customWidth="1"/>
    <col min="12" max="16384" width="9.140625" style="67"/>
  </cols>
  <sheetData>
    <row r="2" spans="1:12" ht="15.75">
      <c r="A2" s="145" t="s">
        <v>53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1:12" ht="15" customHeight="1">
      <c r="A3" s="146" t="s">
        <v>54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</row>
    <row r="4" spans="1:12" ht="15" customHeight="1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s="68" customFormat="1" ht="15" customHeight="1">
      <c r="A5" s="147" t="s">
        <v>105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12" ht="106.5" customHeight="1">
      <c r="A6" s="148" t="s">
        <v>106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</row>
    <row r="7" spans="1:12" ht="30" customHeight="1">
      <c r="A7" s="148" t="s">
        <v>107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</row>
    <row r="8" spans="1:12" ht="15" customHeight="1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</row>
    <row r="9" spans="1:12" ht="15" customHeight="1">
      <c r="A9" s="146" t="s">
        <v>55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</row>
    <row r="10" spans="1:12" s="71" customFormat="1" ht="15">
      <c r="A10" s="143" t="s">
        <v>108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</row>
    <row r="11" spans="1:12" s="71" customFormat="1" ht="15">
      <c r="A11" s="143" t="s">
        <v>56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</row>
    <row r="12" spans="1:12" s="71" customFormat="1" ht="15">
      <c r="A12" s="149" t="s">
        <v>109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</row>
    <row r="13" spans="1:12" s="71" customFormat="1" ht="15">
      <c r="A13" s="143" t="s">
        <v>110</v>
      </c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</row>
    <row r="14" spans="1:12" s="71" customFormat="1" ht="15">
      <c r="A14" s="143" t="s">
        <v>111</v>
      </c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</row>
    <row r="15" spans="1:12" s="71" customFormat="1" ht="15">
      <c r="A15" s="143" t="s">
        <v>112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</row>
    <row r="16" spans="1:12" s="71" customFormat="1" ht="15">
      <c r="A16" s="142" t="s">
        <v>113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</row>
    <row r="17" spans="1:12" s="71" customFormat="1" ht="15">
      <c r="A17" s="142" t="s">
        <v>57</v>
      </c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</row>
    <row r="18" spans="1:12" s="71" customFormat="1" ht="15">
      <c r="A18" s="142" t="s">
        <v>58</v>
      </c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</row>
    <row r="19" spans="1:12" s="71" customFormat="1" ht="15">
      <c r="A19" s="142" t="s">
        <v>59</v>
      </c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</row>
    <row r="20" spans="1:12" s="71" customFormat="1" ht="15">
      <c r="A20" s="143" t="s">
        <v>114</v>
      </c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</row>
    <row r="21" spans="1:12" s="71" customFormat="1" ht="15">
      <c r="A21" s="144" t="s">
        <v>60</v>
      </c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</row>
    <row r="22" spans="1:12" s="71" customFormat="1" ht="15">
      <c r="A22" s="144" t="s">
        <v>61</v>
      </c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</row>
    <row r="23" spans="1:12" s="71" customFormat="1" ht="15">
      <c r="A23" s="144" t="s">
        <v>62</v>
      </c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</row>
    <row r="24" spans="1:12" s="71" customFormat="1" ht="15">
      <c r="A24" s="144" t="s">
        <v>63</v>
      </c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</row>
    <row r="29" spans="1:12" ht="15">
      <c r="A29" s="141" t="s">
        <v>115</v>
      </c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72" t="s">
        <v>116</v>
      </c>
    </row>
    <row r="31" spans="1:12" ht="15">
      <c r="A31" s="141" t="s">
        <v>117</v>
      </c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72" t="s">
        <v>118</v>
      </c>
    </row>
    <row r="33" spans="1:12" ht="15">
      <c r="A33" s="141" t="s">
        <v>119</v>
      </c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72" t="s">
        <v>120</v>
      </c>
    </row>
  </sheetData>
  <mergeCells count="24">
    <mergeCell ref="A15:L15"/>
    <mergeCell ref="A2:L2"/>
    <mergeCell ref="A3:L3"/>
    <mergeCell ref="A5:L5"/>
    <mergeCell ref="A6:L6"/>
    <mergeCell ref="A7:L7"/>
    <mergeCell ref="A9:L9"/>
    <mergeCell ref="A10:L10"/>
    <mergeCell ref="A11:L11"/>
    <mergeCell ref="A12:L12"/>
    <mergeCell ref="A13:L13"/>
    <mergeCell ref="A14:L14"/>
    <mergeCell ref="A33:K33"/>
    <mergeCell ref="A16:L16"/>
    <mergeCell ref="A17:L17"/>
    <mergeCell ref="A18:L18"/>
    <mergeCell ref="A19:L19"/>
    <mergeCell ref="A20:L20"/>
    <mergeCell ref="A21:L21"/>
    <mergeCell ref="A22:L22"/>
    <mergeCell ref="A23:L23"/>
    <mergeCell ref="A24:L24"/>
    <mergeCell ref="A29:K29"/>
    <mergeCell ref="A31:K31"/>
  </mergeCells>
  <hyperlinks>
    <hyperlink ref="A19:L19" r:id="rId1" display="соответствии с настоящими Правилами согласованию с таким субъектом оперативно-диспетчерского управления (для лиц, указанных в пунктах 12.1 - 14 Правил технологического присоединения). "/>
    <hyperlink ref="A24:L24" r:id="rId2" display="(для заявителей, указанных в пункте 14(2) Правил технологического присоединения). "/>
    <hyperlink ref="L29" r:id="rId3"/>
    <hyperlink ref="L31" r:id="rId4"/>
    <hyperlink ref="L33" r:id="rId5"/>
  </hyperlinks>
  <pageMargins left="0.7" right="0.7" top="0.75" bottom="0.75" header="0.3" footer="0.3"/>
  <pageSetup paperSize="9" orientation="portrait" r:id="rId6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N10" sqref="N10"/>
    </sheetView>
  </sheetViews>
  <sheetFormatPr defaultRowHeight="12.75"/>
  <cols>
    <col min="1" max="1" width="7.42578125" style="67" customWidth="1"/>
    <col min="2" max="2" width="36.7109375" style="67" customWidth="1"/>
    <col min="3" max="3" width="11.85546875" style="67" customWidth="1"/>
    <col min="4" max="4" width="13.28515625" style="67" customWidth="1"/>
    <col min="5" max="5" width="29.7109375" style="67" customWidth="1"/>
    <col min="6" max="16384" width="9.140625" style="67"/>
  </cols>
  <sheetData>
    <row r="1" spans="1:8" ht="15" customHeight="1">
      <c r="A1" s="130" t="s">
        <v>91</v>
      </c>
      <c r="B1" s="130"/>
      <c r="C1" s="130"/>
      <c r="D1" s="130"/>
      <c r="E1" s="130"/>
      <c r="F1" s="42"/>
      <c r="G1" s="42"/>
      <c r="H1" s="42"/>
    </row>
    <row r="2" spans="1:8" ht="15" customHeight="1">
      <c r="A2" s="140" t="s">
        <v>90</v>
      </c>
      <c r="B2" s="140"/>
      <c r="C2" s="140"/>
      <c r="D2" s="65" t="str">
        <f>+'3)'!F3</f>
        <v>III квартал</v>
      </c>
      <c r="E2" s="53" t="str">
        <f>+'[1]3)'!G3</f>
        <v>2015 г.</v>
      </c>
      <c r="F2" s="42"/>
      <c r="G2" s="42"/>
      <c r="H2" s="42"/>
    </row>
    <row r="4" spans="1:8" ht="12.75" customHeight="1">
      <c r="A4" s="132" t="s">
        <v>14</v>
      </c>
      <c r="B4" s="132" t="s">
        <v>15</v>
      </c>
      <c r="C4" s="132" t="s">
        <v>67</v>
      </c>
      <c r="D4" s="153" t="s">
        <v>76</v>
      </c>
      <c r="E4" s="153"/>
    </row>
    <row r="5" spans="1:8" ht="12.75" customHeight="1">
      <c r="A5" s="133"/>
      <c r="B5" s="133"/>
      <c r="C5" s="133"/>
      <c r="D5" s="153"/>
      <c r="E5" s="153"/>
    </row>
    <row r="6" spans="1:8" ht="39.950000000000003" customHeight="1">
      <c r="A6" s="73">
        <v>1</v>
      </c>
      <c r="B6" s="74" t="s">
        <v>130</v>
      </c>
      <c r="C6" s="75">
        <f>+C7+C8+C9</f>
        <v>1</v>
      </c>
      <c r="D6" s="151"/>
      <c r="E6" s="151"/>
    </row>
    <row r="7" spans="1:8">
      <c r="A7" s="73" t="s">
        <v>121</v>
      </c>
      <c r="B7" s="76" t="s">
        <v>122</v>
      </c>
      <c r="C7" s="75">
        <v>0</v>
      </c>
      <c r="D7" s="151"/>
      <c r="E7" s="151"/>
    </row>
    <row r="8" spans="1:8" ht="45.75" customHeight="1">
      <c r="A8" s="73" t="s">
        <v>123</v>
      </c>
      <c r="B8" s="76" t="s">
        <v>124</v>
      </c>
      <c r="C8" s="1">
        <v>1</v>
      </c>
      <c r="D8" s="152" t="s">
        <v>128</v>
      </c>
      <c r="E8" s="152"/>
    </row>
    <row r="9" spans="1:8" ht="60" customHeight="1">
      <c r="A9" s="73" t="s">
        <v>125</v>
      </c>
      <c r="B9" s="76" t="s">
        <v>126</v>
      </c>
      <c r="C9" s="75">
        <v>0</v>
      </c>
      <c r="D9" s="151"/>
      <c r="E9" s="151"/>
    </row>
    <row r="10" spans="1:8" ht="54" customHeight="1">
      <c r="A10" s="73">
        <v>2</v>
      </c>
      <c r="B10" s="74" t="s">
        <v>127</v>
      </c>
      <c r="C10" s="1">
        <v>1</v>
      </c>
      <c r="D10" s="152" t="s">
        <v>129</v>
      </c>
      <c r="E10" s="152"/>
    </row>
    <row r="11" spans="1:8" ht="39.950000000000003" customHeight="1">
      <c r="A11" s="73">
        <v>3</v>
      </c>
      <c r="B11" s="74" t="s">
        <v>68</v>
      </c>
      <c r="C11" s="75">
        <v>0</v>
      </c>
      <c r="D11" s="151"/>
      <c r="E11" s="151"/>
    </row>
    <row r="13" spans="1:8" ht="38.25" customHeight="1">
      <c r="A13" s="150" t="s">
        <v>69</v>
      </c>
      <c r="B13" s="150"/>
      <c r="C13" s="150"/>
      <c r="D13" s="150"/>
      <c r="E13" s="150"/>
    </row>
  </sheetData>
  <mergeCells count="13">
    <mergeCell ref="A1:E1"/>
    <mergeCell ref="A2:C2"/>
    <mergeCell ref="A4:A5"/>
    <mergeCell ref="B4:B5"/>
    <mergeCell ref="C4:C5"/>
    <mergeCell ref="D4:E5"/>
    <mergeCell ref="A13:E13"/>
    <mergeCell ref="D6:E6"/>
    <mergeCell ref="D7:E7"/>
    <mergeCell ref="D8:E8"/>
    <mergeCell ref="D9:E9"/>
    <mergeCell ref="D10:E10"/>
    <mergeCell ref="D11:E1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J6"/>
  <sheetViews>
    <sheetView workbookViewId="0">
      <selection activeCell="Q20" sqref="Q20"/>
    </sheetView>
  </sheetViews>
  <sheetFormatPr defaultRowHeight="15.75"/>
  <cols>
    <col min="1" max="16384" width="9.140625" style="40"/>
  </cols>
  <sheetData>
    <row r="2" spans="1:10" ht="31.5" customHeight="1">
      <c r="A2" s="154" t="s">
        <v>66</v>
      </c>
      <c r="B2" s="154"/>
      <c r="C2" s="154"/>
      <c r="D2" s="154"/>
      <c r="E2" s="154"/>
      <c r="F2" s="154"/>
      <c r="G2" s="154"/>
      <c r="H2" s="154"/>
      <c r="I2" s="154"/>
      <c r="J2" s="154"/>
    </row>
    <row r="3" spans="1:10">
      <c r="A3" s="41"/>
    </row>
    <row r="4" spans="1:10">
      <c r="A4" s="40" t="s">
        <v>65</v>
      </c>
    </row>
    <row r="6" spans="1:10">
      <c r="A6" s="40" t="s">
        <v>89</v>
      </c>
    </row>
  </sheetData>
  <mergeCells count="1">
    <mergeCell ref="A2:J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activeCell="K14" sqref="K14"/>
    </sheetView>
  </sheetViews>
  <sheetFormatPr defaultColWidth="8.7109375" defaultRowHeight="11.45" customHeight="1"/>
  <cols>
    <col min="1" max="1" width="1.28515625" style="54" customWidth="1"/>
    <col min="2" max="2" width="50.140625" style="54" customWidth="1"/>
    <col min="3" max="4" width="15" style="54" customWidth="1"/>
  </cols>
  <sheetData>
    <row r="1" spans="1:4" s="54" customFormat="1" ht="38.25" customHeight="1">
      <c r="B1" s="154" t="s">
        <v>103</v>
      </c>
      <c r="C1" s="154"/>
      <c r="D1" s="154"/>
    </row>
    <row r="2" spans="1:4" s="54" customFormat="1" ht="21" customHeight="1">
      <c r="B2" s="56" t="s">
        <v>104</v>
      </c>
      <c r="C2" s="48" t="str">
        <f>+'6)'!D2</f>
        <v>III квартал</v>
      </c>
      <c r="D2" s="55" t="str">
        <f>+'6)'!E2</f>
        <v>2015 г.</v>
      </c>
    </row>
    <row r="3" spans="1:4" ht="18" customHeight="1"/>
    <row r="4" spans="1:4" ht="20.100000000000001" customHeight="1">
      <c r="B4" s="57" t="s">
        <v>95</v>
      </c>
      <c r="C4" s="155" t="s">
        <v>96</v>
      </c>
      <c r="D4" s="155" t="s">
        <v>143</v>
      </c>
    </row>
    <row r="5" spans="1:4" ht="20.100000000000001" customHeight="1">
      <c r="B5" s="57" t="s">
        <v>97</v>
      </c>
      <c r="C5" s="155"/>
      <c r="D5" s="155"/>
    </row>
    <row r="6" spans="1:4" ht="20.100000000000001" customHeight="1">
      <c r="B6" s="57" t="s">
        <v>98</v>
      </c>
      <c r="C6" s="155"/>
      <c r="D6" s="155"/>
    </row>
    <row r="7" spans="1:4" ht="20.100000000000001" customHeight="1">
      <c r="B7" s="58" t="s">
        <v>99</v>
      </c>
      <c r="C7" s="59"/>
      <c r="D7" s="60"/>
    </row>
    <row r="8" spans="1:4" ht="20.100000000000001" customHeight="1">
      <c r="B8" s="61" t="s">
        <v>100</v>
      </c>
      <c r="C8" s="62"/>
      <c r="D8" s="63"/>
    </row>
    <row r="9" spans="1:4" ht="20.100000000000001" customHeight="1">
      <c r="B9" s="109">
        <v>42187</v>
      </c>
      <c r="C9" s="110">
        <v>252535.74</v>
      </c>
      <c r="D9" s="111">
        <v>147943</v>
      </c>
    </row>
    <row r="10" spans="1:4" ht="20.100000000000001" customHeight="1">
      <c r="B10" s="109">
        <v>42218</v>
      </c>
      <c r="C10" s="110">
        <v>240614.65</v>
      </c>
      <c r="D10" s="111">
        <v>141820</v>
      </c>
    </row>
    <row r="11" spans="1:4" ht="20.100000000000001" customHeight="1">
      <c r="B11" s="109">
        <v>42249</v>
      </c>
      <c r="C11" s="62">
        <v>261893.01</v>
      </c>
      <c r="D11" s="63">
        <v>150362</v>
      </c>
    </row>
    <row r="12" spans="1:4" ht="20.100000000000001" customHeight="1">
      <c r="B12" s="58" t="s">
        <v>101</v>
      </c>
      <c r="C12" s="59">
        <f>+C9+C10+C11</f>
        <v>755043.4</v>
      </c>
      <c r="D12" s="59">
        <f>+D9+D10+D11</f>
        <v>440125</v>
      </c>
    </row>
    <row r="14" spans="1:4" s="23" customFormat="1" ht="20.25" customHeight="1">
      <c r="A14" s="108"/>
      <c r="B14" s="108" t="s">
        <v>144</v>
      </c>
      <c r="C14" s="108"/>
      <c r="D14" s="108"/>
    </row>
  </sheetData>
  <mergeCells count="3">
    <mergeCell ref="C4:C6"/>
    <mergeCell ref="D4:D6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Информация для раскрытия</vt:lpstr>
      <vt:lpstr>1)</vt:lpstr>
      <vt:lpstr>2)</vt:lpstr>
      <vt:lpstr>3)</vt:lpstr>
      <vt:lpstr>4)</vt:lpstr>
      <vt:lpstr>6)</vt:lpstr>
      <vt:lpstr>5)</vt:lpstr>
      <vt:lpstr>7)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varnavskaya</cp:lastModifiedBy>
  <cp:lastPrinted>2013-11-13T08:33:25Z</cp:lastPrinted>
  <dcterms:created xsi:type="dcterms:W3CDTF">1996-10-08T23:32:33Z</dcterms:created>
  <dcterms:modified xsi:type="dcterms:W3CDTF">2015-10-13T07:24:35Z</dcterms:modified>
</cp:coreProperties>
</file>